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comune.cagliari.loc\RisorseComuni\Istruzione - Fondi comunitari\PN METRO PLUS 2021-2027\6. CONTRIBUTI\2. Avviso\Allegati Avviso\Versioni finali\fare PDF\"/>
    </mc:Choice>
  </mc:AlternateContent>
  <xr:revisionPtr revIDLastSave="0" documentId="13_ncr:1_{EA3DF397-7389-475B-BC14-35298430D48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Istruzioni di compilazione " sheetId="1" r:id="rId1"/>
    <sheet name="A_forfait 20% per personale" sheetId="2" r:id="rId2"/>
    <sheet name="B_Forfait+40%" sheetId="3" r:id="rId3"/>
    <sheet name="C_Costi Reali + 15%" sheetId="4" r:id="rId4"/>
    <sheet name="Foglio1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2fuQg+pQi+oZ6bOizAdRxDN29yAB0LVcHGE83uaY6gc="/>
    </ext>
  </extLst>
</workbook>
</file>

<file path=xl/calcChain.xml><?xml version="1.0" encoding="utf-8"?>
<calcChain xmlns="http://schemas.openxmlformats.org/spreadsheetml/2006/main">
  <c r="H42" i="4" l="1"/>
  <c r="J41" i="4"/>
  <c r="J38" i="4"/>
  <c r="J35" i="4"/>
  <c r="J32" i="4"/>
  <c r="J29" i="4"/>
  <c r="J23" i="4"/>
  <c r="H21" i="4"/>
  <c r="H20" i="4"/>
  <c r="H19" i="4"/>
  <c r="H18" i="4"/>
  <c r="H17" i="4"/>
  <c r="H16" i="4"/>
  <c r="H42" i="3"/>
  <c r="H21" i="3"/>
  <c r="H20" i="3"/>
  <c r="H19" i="3"/>
  <c r="H18" i="3"/>
  <c r="H17" i="3"/>
  <c r="H16" i="3"/>
  <c r="H42" i="2"/>
  <c r="J41" i="2"/>
  <c r="J38" i="2"/>
  <c r="J35" i="2"/>
  <c r="J32" i="2"/>
  <c r="J29" i="2"/>
  <c r="J26" i="2"/>
  <c r="J23" i="2"/>
  <c r="H21" i="2"/>
  <c r="H20" i="2"/>
  <c r="H19" i="2"/>
  <c r="H18" i="2"/>
  <c r="H17" i="2"/>
  <c r="H16" i="2"/>
  <c r="H22" i="3" l="1"/>
  <c r="H43" i="3" s="1"/>
  <c r="J19" i="3"/>
  <c r="J16" i="3"/>
  <c r="J22" i="3" s="1"/>
  <c r="J42" i="3" s="1"/>
  <c r="J43" i="3" s="1"/>
  <c r="J42" i="2"/>
  <c r="J22" i="2" s="1"/>
  <c r="H22" i="2"/>
  <c r="H22" i="4"/>
  <c r="J42" i="4"/>
  <c r="J16" i="4"/>
  <c r="J19" i="4"/>
  <c r="J43" i="2" l="1"/>
  <c r="H43" i="2" s="1"/>
  <c r="H44" i="2" s="1"/>
  <c r="J44" i="2"/>
  <c r="J22" i="4"/>
  <c r="J45" i="3"/>
  <c r="J45" i="4" l="1"/>
  <c r="J43" i="4"/>
  <c r="H43" i="4" s="1"/>
  <c r="H45" i="4" s="1"/>
  <c r="J46" i="2"/>
</calcChain>
</file>

<file path=xl/sharedStrings.xml><?xml version="1.0" encoding="utf-8"?>
<sst xmlns="http://schemas.openxmlformats.org/spreadsheetml/2006/main" count="222" uniqueCount="106">
  <si>
    <t>Guida alla compilazione del Budget di progetto</t>
  </si>
  <si>
    <t>L'obiettivo di questo file è definire in modo chiaro come verranno utilizzate le risorse. Il contributo totale deve essere compreso tra un minimo di € 5.000,00 e un massimo di € 63.800,00.</t>
  </si>
  <si>
    <t>1. Selezione dell'Opzione di Rendicontazione (OSC)</t>
  </si>
  <si>
    <t>Il primo passo fondamentale è scegliere una delle tre Opzioni Semplificate in materia di Costi (OSC) previste dalle Linee Guida. Questa scelta sarà vincolante in sede di convenzione e determina come verranno calcolati i rimborsi:</t>
  </si>
  <si>
    <t>Opzione A: Rimborso forfettario pari al 20% dei costi del personale per coprire i costi diretti, più un 15% forfettario per i costi indiretti.</t>
  </si>
  <si>
    <t>Opzione B: Rendicontazione a costi reali del personale, con un 40% forfettario aggiuntivo che copre tutti gli altri costi (sia diretti che indiretti).</t>
  </si>
  <si>
    <t>Opzione C: Rendicontazione a costi reali, con un 15% forfettario calcolato sui costi diretti per coprire solo i costi indiretti.</t>
  </si>
  <si>
    <t>ATTENZIONE: è necessario compilare ESCLUSIVAMENTE le celle bianche</t>
  </si>
  <si>
    <t>2. Compilazione dei Costi del personale</t>
  </si>
  <si>
    <t>Inserire le figure interne o esterne strettamente necessarie alle attività:</t>
  </si>
  <si>
    <t>- Personale Dipendente: Indicare il costo basato sulla retribuzione lorda effettiva e gli oneri sociali.</t>
  </si>
  <si>
    <t>- Personale Esterno: Inserire i costi per consulenti incaricati con procedure trasparenti e coerenti con i valori di mercato.</t>
  </si>
  <si>
    <t>3. Altri costi diretti</t>
  </si>
  <si>
    <t>Se l'opzione scelta prevede la rendicontazione dei costi reali per queste voci, dettagliare:</t>
  </si>
  <si>
    <t>- Servizi: Consulenze specialistiche, affitti di spazi o servizi di comunicazione.</t>
  </si>
  <si>
    <t>- Beni di consumo: Materiali didattici o di consumo.</t>
  </si>
  <si>
    <t>- Spese di viaggio: Ammissibili solo se direttamente connesse alle attività e nel limite del 3% del costo totale del progetto.</t>
  </si>
  <si>
    <t>- Garanzia fideiussoria: Da inserire se si intende richiedere l'anticipazione del contributo.</t>
  </si>
  <si>
    <t xml:space="preserve">4. Costi Indiretti </t>
  </si>
  <si>
    <t>Questi costi (utenze, affitti uffici, spese amministrative generali) non vanno elencati analiticamente. Saranno calcolati automaticamente dal file applicando la percentuale forfettaria (15%) scelta al punto 1.</t>
  </si>
  <si>
    <t>Titolo e Codice Progetto</t>
  </si>
  <si>
    <t>Soggetto proponente</t>
  </si>
  <si>
    <t xml:space="preserve">Rif. Art. 10 c Avviso FUORI BORDO </t>
  </si>
  <si>
    <t>Categorie di spesa</t>
  </si>
  <si>
    <t>Voci di spesa</t>
  </si>
  <si>
    <t>PIANO DEI COSTI ANALITICO</t>
  </si>
  <si>
    <t>PIANO DEI COSTI SINTETICO</t>
  </si>
  <si>
    <t>DESCRIZIONE. Si elenchi ogni voce di spesa separatamente dettagliandone i costi</t>
  </si>
  <si>
    <t>Costo orario / costo unitario</t>
  </si>
  <si>
    <t xml:space="preserve">Numero complessivo ore lavorate durante progetto </t>
  </si>
  <si>
    <t>IMPORTI per voce di spesa</t>
  </si>
  <si>
    <t>Partner che sostiene la spesa</t>
  </si>
  <si>
    <t>IMPORTI COMPLESSIVI AMMISSIBILI A CONTRIBUTO</t>
  </si>
  <si>
    <t>1.Animatore</t>
  </si>
  <si>
    <t>I - Costi diretti per personale dipendente</t>
  </si>
  <si>
    <t>2. Responsabile del Progetto</t>
  </si>
  <si>
    <t>3. Educatore</t>
  </si>
  <si>
    <t xml:space="preserve">a. COSTI PERSONALE </t>
  </si>
  <si>
    <t>1. Attore (Costo a giornata)</t>
  </si>
  <si>
    <t xml:space="preserve">II - Costi diretti per personale esterno </t>
  </si>
  <si>
    <t xml:space="preserve">2. </t>
  </si>
  <si>
    <t>3.</t>
  </si>
  <si>
    <t>Subtotale Costi diretti per personale</t>
  </si>
  <si>
    <t>Cella I22: Massimo costo ammissibile per costi del personale</t>
  </si>
  <si>
    <t xml:space="preserve">I - Costi per acquisizione di servizi  e/o prestazioni specialistiche da soggetti giuridici terzi  (nel limite del 40% del costo totale del Progetto) </t>
  </si>
  <si>
    <t>1. Produzione di corsi teatrali</t>
  </si>
  <si>
    <t>2. Service per spettacoli</t>
  </si>
  <si>
    <t>II - Costi per Acquisto di beni (beni di consumo, accessori e materiali necessari alla realizzazione delle attività di Progetto);</t>
  </si>
  <si>
    <t>1. Materiali per stage di teatro</t>
  </si>
  <si>
    <t>III - Costi per Noleggio, leasing e locazione (di beni mobili, arredi, attrezzature e immobili, se necessari alla realizzazione dell’intervento)</t>
  </si>
  <si>
    <t>1. Noleggio Palco e luci</t>
  </si>
  <si>
    <t>b. ALTRI COSTI DIRETTI DIVERSI DAL PERSONALE</t>
  </si>
  <si>
    <t>2.</t>
  </si>
  <si>
    <t>IV - Costi per Viaggi, vitto e alloggio (del personale coinvolto nell’attuazione del progetto, se connesse all'attuazione delle attività) (nel limite del 3% del costo totale del Progetto)</t>
  </si>
  <si>
    <t>1.</t>
  </si>
  <si>
    <t>V - Costi per Rimborso spese dei volontari (effettivamente sostenute e documentate, con riferimento alle attività di progetto)</t>
  </si>
  <si>
    <t xml:space="preserve">1. </t>
  </si>
  <si>
    <t>VI - Costi per Manutenzione ordinaria (solo per immobili del patrimonio comunale adibiti ad uso istruzione o educazione)</t>
  </si>
  <si>
    <t xml:space="preserve">3. </t>
  </si>
  <si>
    <t>VII - Costi per il premio della garanzia fideiussoria prevista per l'eventuale anticipazione.</t>
  </si>
  <si>
    <t xml:space="preserve">Subtotale costi beni, servizi e altri costi </t>
  </si>
  <si>
    <t>Subtotale Altri Costi diretti diversi dal personale</t>
  </si>
  <si>
    <t>Cella I42: Importo per costi diversi dal personale</t>
  </si>
  <si>
    <t>c. Costi indiretti</t>
  </si>
  <si>
    <t xml:space="preserve">Costi indiretti </t>
  </si>
  <si>
    <t>a.+ b. + c.</t>
  </si>
  <si>
    <t>Totale costi  [Subtotale Costi diretti di personale + Subtotale Altri costi diretti diversi dal personale + Costi indiretti]</t>
  </si>
  <si>
    <t>Cella I44: Importo massimo ammissibile. Il contributo pubblico coprirà il 100% dei costi ma in ogni caso solo fino a 63.800 €</t>
  </si>
  <si>
    <t>ATTENZIONE: Se l’importo in questa cella è positivo, il contributo previsto non copre interamente i costi di progetto. La differenza dovrà essere finanziata direttamente dall’Ente. Si consiglia di valutare configurazioni alternative per ottimizzare l'agevolazione</t>
  </si>
  <si>
    <t>Sottoscritto con firma digitale</t>
  </si>
  <si>
    <t>Per il Soggetto beneficiario dell’agevolazione</t>
  </si>
  <si>
    <t>Il legale rappresentante o altro soggetto con poteri di firma</t>
  </si>
  <si>
    <t>i - Costi diretti per personale dipendente</t>
  </si>
  <si>
    <t xml:space="preserve">4. </t>
  </si>
  <si>
    <t xml:space="preserve">ii - Costi diretti per personale esterno </t>
  </si>
  <si>
    <t xml:space="preserve">Importo per spese del personale </t>
  </si>
  <si>
    <t>b. ALTRI COSTI RESIDUI AMMISSIBILI DIVERSI DAI COSTI DIRETTI PER IL PERSONALE</t>
  </si>
  <si>
    <t>V - Costi per Rimborso spese dei volontari effettivamente sostenute e documentate, con riferimento alle attività di progetto</t>
  </si>
  <si>
    <t>Subtotale Altri Costi diversi dal personale</t>
  </si>
  <si>
    <t>Cella I42: Massimo costo ammissibile per  costi diversi dal personale</t>
  </si>
  <si>
    <t>a.+ b.</t>
  </si>
  <si>
    <t>Totale costi  [Subtotale Costi diretti di personale + Subtotale Altri costi residui ammissibili diversi dai costi diretti per il personale]</t>
  </si>
  <si>
    <t>Cella I43: Importo massimo ammissibile. Il contributo pubblico coprirà il 100% dei costi ma in ogni caso solo fino a 63.800 €</t>
  </si>
  <si>
    <t xml:space="preserve">Importo per  costi beni, servizi e altri costi </t>
  </si>
  <si>
    <t>d. Altre fonti di finanziamento private (Art.10.d)</t>
  </si>
  <si>
    <t>Altre fonti di finanziamento private (Art.10.d)
(soltanto se previste dall'Ente)</t>
  </si>
  <si>
    <t>a.+ b.+ c.+ d.</t>
  </si>
  <si>
    <t>Totale costi  [Subtotale Costi diretti di personale + Subtotale Altri costi direttidiversi dal personale + Altre fonti di finanziamento private + Costi indiretti]</t>
  </si>
  <si>
    <t>Cella I45: Importo massimo ammissibile. Il contributo pubblico coprirà il 100% dei costi ma in ogni caso solo fino a 63.800 €.</t>
  </si>
  <si>
    <t>voci</t>
  </si>
  <si>
    <t xml:space="preserve">Costi diretti per personale interno </t>
  </si>
  <si>
    <t xml:space="preserve">Costi diretti per personale esterno </t>
  </si>
  <si>
    <t>Beni durevoli</t>
  </si>
  <si>
    <t>Beni di consumo</t>
  </si>
  <si>
    <t>Locazione e leasing</t>
  </si>
  <si>
    <t>Servizi e prestazioni</t>
  </si>
  <si>
    <t>Viaggi, vitto, alloggio</t>
  </si>
  <si>
    <t>Assicurazione</t>
  </si>
  <si>
    <t>Altri costi di natura amministrativa e fiscale</t>
  </si>
  <si>
    <t>Apertura conti bancari dedicati</t>
  </si>
  <si>
    <t>Garanzia fidejussoria per anticipo</t>
  </si>
  <si>
    <r>
      <rPr>
        <sz val="12"/>
        <color theme="1"/>
        <rFont val="Calibri"/>
      </rPr>
      <t xml:space="preserve">Costi diretti di gestione/funzionamento </t>
    </r>
    <r>
      <rPr>
        <i/>
        <sz val="12"/>
        <color rgb="FF333F50"/>
        <rFont val="Calibri"/>
      </rPr>
      <t xml:space="preserve"> </t>
    </r>
  </si>
  <si>
    <r>
      <t>PON Città Metropolitane 2021 - 2027
Programma Nazionale (PN) Metro Plus e Città Medie Sud 2021- 2027 – Piano Operativo Città di Cagliari – Priorità 4 “Servizi per l'inclusione e l'innovazione sociale” 
– Obiettivo specifico ESO4.11 - Azione 4.4.11.2 Operazione CA 4.4.11.2.b – Contesti educativi inclusivi.</t>
    </r>
    <r>
      <rPr>
        <b/>
        <sz val="11"/>
        <color rgb="FFFFFFFF"/>
        <rFont val="Calibri"/>
      </rPr>
      <t xml:space="preserve"> 
</t>
    </r>
    <r>
      <rPr>
        <b/>
        <sz val="30"/>
        <color rgb="FFFFFFFF"/>
        <rFont val="Calibri"/>
      </rPr>
      <t>CUP  G81I26000200006</t>
    </r>
  </si>
  <si>
    <r>
      <t xml:space="preserve">PON Città Metropolitane 2021 - 2027
</t>
    </r>
    <r>
      <rPr>
        <b/>
        <sz val="22"/>
        <color rgb="FFFFFFFF"/>
        <rFont val="Calibri"/>
      </rPr>
      <t xml:space="preserve">Allegato 4.6  - Budget di progetto - Opzione A (Forfait 20% Personale + 15% Indiretti)
</t>
    </r>
    <r>
      <rPr>
        <b/>
        <sz val="12"/>
        <color rgb="FFFFFFFF"/>
        <rFont val="Calibri"/>
      </rPr>
      <t xml:space="preserve">
Linee Guida per la gestione e la rendicontazione dei progetti
</t>
    </r>
    <r>
      <rPr>
        <sz val="11"/>
        <color rgb="FFFFFFFF"/>
        <rFont val="Calibri"/>
      </rPr>
      <t>Programma Nazionale (PN) Metro Plus e Città Medie Sud 2021- 2027 – Piano Operativo Città di Cagliari – Priorità 4 “Servizi per l'inclusione e l'innovazione sociale” 
– Obiettivo specifico ESO4.11 - Azione 4.4.11.2 Operazione CA 4.4.11.2.b – Contesti educativi inclusivi.</t>
    </r>
    <r>
      <rPr>
        <b/>
        <sz val="11"/>
        <color rgb="FFFFFFFF"/>
        <rFont val="Calibri"/>
      </rPr>
      <t xml:space="preserve"> 
</t>
    </r>
    <r>
      <rPr>
        <b/>
        <sz val="30"/>
        <color rgb="FFFFFFFF"/>
        <rFont val="Calibri"/>
      </rPr>
      <t>CUP  G81I26000200006</t>
    </r>
  </si>
  <si>
    <r>
      <t xml:space="preserve">PON Città Metropolitane 2021 - 2027
</t>
    </r>
    <r>
      <rPr>
        <b/>
        <sz val="24"/>
        <color rgb="FFFFFFFF"/>
        <rFont val="Calibri"/>
      </rPr>
      <t xml:space="preserve">Allegato 4.6 - BUDGET DI PROGETTO - Opzione </t>
    </r>
    <r>
      <rPr>
        <sz val="24"/>
        <color rgb="FFFFFFFF"/>
        <rFont val="Calibri"/>
      </rPr>
      <t>B</t>
    </r>
    <r>
      <rPr>
        <b/>
        <sz val="24"/>
        <color rgb="FFFFFFFF"/>
        <rFont val="Calibri"/>
      </rPr>
      <t xml:space="preserve"> (Personale + Forfait 40% )</t>
    </r>
    <r>
      <rPr>
        <b/>
        <sz val="12"/>
        <color rgb="FFFFFFFF"/>
        <rFont val="Calibri"/>
      </rPr>
      <t xml:space="preserve">
Linee Guida per la gestione e la rendicontazione dei progetti
</t>
    </r>
    <r>
      <rPr>
        <sz val="12"/>
        <color rgb="FFFFFFFF"/>
        <rFont val="Calibri"/>
      </rPr>
      <t>Programma Nazionale (PN) Metro Plus e Città Medie Sud 2021- 2027 – Piano Operativo Città di Cagliari – Priorità 4 “Servizi per l'inclusione e l'innovazione sociale” 
– Obiettivo specifico ESO4.11 - Azione 4.4.11.2 Operazione CA 4.4.11.2.b – Contesti educativi inclusivi.</t>
    </r>
    <r>
      <rPr>
        <b/>
        <sz val="12"/>
        <color rgb="FFFFFFFF"/>
        <rFont val="Calibri"/>
      </rPr>
      <t xml:space="preserve"> 
</t>
    </r>
    <r>
      <rPr>
        <b/>
        <sz val="31"/>
        <color rgb="FFFFFFFF"/>
        <rFont val="Calibri"/>
      </rPr>
      <t>CUP  G81I26000200006</t>
    </r>
  </si>
  <si>
    <r>
      <t xml:space="preserve">PON Città Metropolitane 2021 - 2027
</t>
    </r>
    <r>
      <rPr>
        <b/>
        <sz val="22"/>
        <color rgb="FFFFFFFF"/>
        <rFont val="Calibri"/>
      </rPr>
      <t xml:space="preserve">Allegato 4.6 - BUDGET DI PROGETTO - Opzione C (Costi REALI + Forfait 15% )
</t>
    </r>
    <r>
      <rPr>
        <b/>
        <sz val="12"/>
        <color rgb="FFFFFFFF"/>
        <rFont val="Calibri"/>
      </rPr>
      <t xml:space="preserve">
Linee Guida per la gestione e la rendicontazione dei progetti
</t>
    </r>
    <r>
      <rPr>
        <sz val="11"/>
        <color rgb="FFFFFFFF"/>
        <rFont val="Calibri"/>
      </rPr>
      <t>Programma Nazionale (PN) Metro Plus e Città Medie Sud 2021- 2027 – Piano Operativo Città di Cagliari – Priorità 4 “Servizi per l'inclusione e l'innovazione sociale” 
– Obiettivo specifico ESO4.11 - Azione 4.4.11.2 Operazione CA 4.4.11.2.b – Contesti educativi inclusivi.</t>
    </r>
    <r>
      <rPr>
        <b/>
        <sz val="11"/>
        <color rgb="FFFFFFFF"/>
        <rFont val="Calibri"/>
      </rPr>
      <t xml:space="preserve"> 
</t>
    </r>
    <r>
      <rPr>
        <b/>
        <sz val="24"/>
        <color rgb="FFFFFFFF"/>
        <rFont val="Calibri"/>
      </rPr>
      <t>CUP  G81I26000200006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</si>
</sst>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0]_-;\-* #,##0.00\ [$€-410]_-;_-* \-??\ [$€-410]_-;_-@"/>
    <numFmt numFmtId="165" formatCode="_-* #,##0.00_-;\-* #,##0.00_-;_-* \-??_-;_-@"/>
  </numFmts>
  <fonts count="38" x14ac:knownFonts="1"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FFFFFF"/>
      <name val="Calibri"/>
    </font>
    <font>
      <sz val="11"/>
      <name val="Calibri"/>
    </font>
    <font>
      <b/>
      <sz val="18"/>
      <color rgb="FF000000"/>
      <name val="Arial"/>
    </font>
    <font>
      <sz val="12"/>
      <color rgb="FF000000"/>
      <name val="Arial"/>
    </font>
    <font>
      <b/>
      <sz val="14"/>
      <color rgb="FF000000"/>
      <name val="Arial"/>
    </font>
    <font>
      <b/>
      <u/>
      <sz val="12"/>
      <color rgb="FF0000FF"/>
      <name val="Arial"/>
    </font>
    <font>
      <b/>
      <sz val="14"/>
      <color rgb="FFFF0000"/>
      <name val="Arial"/>
    </font>
    <font>
      <sz val="14"/>
      <color rgb="FFFF0000"/>
      <name val="Calibri"/>
    </font>
    <font>
      <b/>
      <sz val="11"/>
      <color rgb="FF000000"/>
      <name val="Arial"/>
    </font>
    <font>
      <b/>
      <sz val="14"/>
      <color rgb="FF000000"/>
      <name val="Calibri"/>
    </font>
    <font>
      <b/>
      <sz val="20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i/>
      <sz val="12"/>
      <color rgb="FF000000"/>
      <name val="Calibri"/>
    </font>
    <font>
      <sz val="12"/>
      <color rgb="FF000000"/>
      <name val="Calibri"/>
    </font>
    <font>
      <sz val="12"/>
      <color rgb="FFFF0000"/>
      <name val="Calibri"/>
    </font>
    <font>
      <sz val="11"/>
      <color rgb="FFFF0000"/>
      <name val="Calibri"/>
    </font>
    <font>
      <b/>
      <sz val="10"/>
      <color rgb="FFFF0000"/>
      <name val="Calibri"/>
    </font>
    <font>
      <i/>
      <sz val="12"/>
      <color rgb="FF000000"/>
      <name val="Calibri"/>
    </font>
    <font>
      <b/>
      <sz val="15"/>
      <color rgb="FFFF0000"/>
      <name val="Calibri"/>
    </font>
    <font>
      <i/>
      <sz val="11"/>
      <color rgb="FF000000"/>
      <name val="Calibri"/>
    </font>
    <font>
      <b/>
      <u/>
      <sz val="11"/>
      <color rgb="FF000000"/>
      <name val="Calibri"/>
    </font>
    <font>
      <sz val="11"/>
      <color rgb="FF00000A"/>
      <name val="Calibri"/>
    </font>
    <font>
      <sz val="12"/>
      <color rgb="FFFFFFFF"/>
      <name val="Calibri"/>
    </font>
    <font>
      <sz val="13"/>
      <color rgb="FFFF0000"/>
      <name val="Calibri"/>
    </font>
    <font>
      <sz val="11"/>
      <color theme="1"/>
      <name val="Calibri"/>
      <scheme val="minor"/>
    </font>
    <font>
      <b/>
      <sz val="11"/>
      <color rgb="FFFF0000"/>
      <name val="Calibri"/>
    </font>
    <font>
      <b/>
      <sz val="11"/>
      <color rgb="FFFFFFFF"/>
      <name val="Calibri"/>
    </font>
    <font>
      <sz val="12"/>
      <color theme="1"/>
      <name val="Calibri"/>
    </font>
    <font>
      <b/>
      <sz val="30"/>
      <color rgb="FFFFFFFF"/>
      <name val="Calibri"/>
    </font>
    <font>
      <b/>
      <sz val="22"/>
      <color rgb="FFFFFFFF"/>
      <name val="Calibri"/>
    </font>
    <font>
      <b/>
      <sz val="12"/>
      <color rgb="FFFFFFFF"/>
      <name val="Calibri"/>
    </font>
    <font>
      <b/>
      <sz val="24"/>
      <color rgb="FFFFFFFF"/>
      <name val="Calibri"/>
    </font>
    <font>
      <sz val="24"/>
      <color rgb="FFFFFFFF"/>
      <name val="Calibri"/>
    </font>
    <font>
      <b/>
      <sz val="31"/>
      <color rgb="FFFFFFFF"/>
      <name val="Calibri"/>
    </font>
    <font>
      <i/>
      <sz val="12"/>
      <color rgb="FF333F5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A6A6A6"/>
        <bgColor rgb="FFA6A6A6"/>
      </patternFill>
    </fill>
    <fill>
      <patternFill patternType="solid">
        <fgColor rgb="FFF9FCFD"/>
        <bgColor rgb="FFF9FCFD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D0CECE"/>
        <bgColor rgb="FFD0CECE"/>
      </patternFill>
    </fill>
    <fill>
      <patternFill patternType="solid">
        <fgColor rgb="FFAFABAB"/>
        <bgColor rgb="FFAFABAB"/>
      </patternFill>
    </fill>
    <fill>
      <patternFill patternType="solid">
        <fgColor rgb="FFFFFFFF"/>
        <bgColor rgb="FFFFFFFF"/>
      </patternFill>
    </fill>
    <fill>
      <patternFill patternType="solid">
        <fgColor rgb="FF4472C4"/>
        <bgColor rgb="FF4472C4"/>
      </patternFill>
    </fill>
  </fills>
  <borders count="1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8FAADC"/>
      </left>
      <right style="thin">
        <color rgb="FF8FAADC"/>
      </right>
      <top/>
      <bottom style="thin">
        <color rgb="FF8FAADC"/>
      </bottom>
      <diagonal/>
    </border>
  </borders>
  <cellStyleXfs count="1">
    <xf numFmtId="0" fontId="0" fillId="0" borderId="0"/>
  </cellStyleXfs>
  <cellXfs count="33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12" fillId="0" borderId="0" xfId="0" applyFont="1" applyAlignment="1">
      <alignment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 wrapText="1"/>
    </xf>
    <xf numFmtId="164" fontId="1" fillId="4" borderId="18" xfId="0" applyNumberFormat="1" applyFont="1" applyFill="1" applyBorder="1" applyAlignment="1">
      <alignment vertical="center" wrapText="1"/>
    </xf>
    <xf numFmtId="164" fontId="1" fillId="4" borderId="19" xfId="0" applyNumberFormat="1" applyFont="1" applyFill="1" applyBorder="1" applyAlignment="1">
      <alignment horizontal="center" vertical="center" wrapText="1"/>
    </xf>
    <xf numFmtId="164" fontId="13" fillId="5" borderId="10" xfId="0" applyNumberFormat="1" applyFont="1" applyFill="1" applyBorder="1" applyAlignment="1">
      <alignment vertical="center" wrapText="1"/>
    </xf>
    <xf numFmtId="0" fontId="14" fillId="0" borderId="16" xfId="0" applyFont="1" applyBorder="1" applyAlignment="1">
      <alignment vertical="center"/>
    </xf>
    <xf numFmtId="0" fontId="13" fillId="0" borderId="16" xfId="0" applyFont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vertical="center" wrapText="1"/>
    </xf>
    <xf numFmtId="164" fontId="1" fillId="4" borderId="21" xfId="0" applyNumberFormat="1" applyFont="1" applyFill="1" applyBorder="1" applyAlignment="1">
      <alignment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4" fontId="13" fillId="5" borderId="22" xfId="0" applyNumberFormat="1" applyFont="1" applyFill="1" applyBorder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164" fontId="1" fillId="4" borderId="23" xfId="0" applyNumberFormat="1" applyFont="1" applyFill="1" applyBorder="1" applyAlignment="1">
      <alignment vertical="center" wrapText="1"/>
    </xf>
    <xf numFmtId="0" fontId="14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/>
    </xf>
    <xf numFmtId="164" fontId="1" fillId="0" borderId="25" xfId="0" applyNumberFormat="1" applyFont="1" applyBorder="1" applyAlignment="1">
      <alignment vertical="center"/>
    </xf>
    <xf numFmtId="164" fontId="1" fillId="0" borderId="25" xfId="0" applyNumberFormat="1" applyFont="1" applyBorder="1" applyAlignment="1">
      <alignment horizontal="center" vertical="center" wrapText="1"/>
    </xf>
    <xf numFmtId="164" fontId="13" fillId="5" borderId="26" xfId="0" applyNumberFormat="1" applyFont="1" applyFill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164" fontId="1" fillId="0" borderId="28" xfId="0" applyNumberFormat="1" applyFont="1" applyBorder="1" applyAlignment="1">
      <alignment horizontal="center" vertical="center" wrapText="1"/>
    </xf>
    <xf numFmtId="164" fontId="13" fillId="5" borderId="29" xfId="0" applyNumberFormat="1" applyFont="1" applyFill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164" fontId="1" fillId="0" borderId="30" xfId="0" applyNumberFormat="1" applyFont="1" applyBorder="1" applyAlignment="1">
      <alignment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164" fontId="13" fillId="5" borderId="32" xfId="0" applyNumberFormat="1" applyFont="1" applyFill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15" fillId="6" borderId="7" xfId="0" applyFont="1" applyFill="1" applyBorder="1" applyAlignment="1">
      <alignment vertical="center" wrapText="1"/>
    </xf>
    <xf numFmtId="0" fontId="15" fillId="5" borderId="34" xfId="0" applyFont="1" applyFill="1" applyBorder="1" applyAlignment="1">
      <alignment vertical="center" wrapText="1"/>
    </xf>
    <xf numFmtId="0" fontId="15" fillId="5" borderId="35" xfId="0" applyFont="1" applyFill="1" applyBorder="1" applyAlignment="1">
      <alignment vertical="center" wrapText="1"/>
    </xf>
    <xf numFmtId="164" fontId="16" fillId="6" borderId="36" xfId="0" applyNumberFormat="1" applyFont="1" applyFill="1" applyBorder="1" applyAlignment="1">
      <alignment vertical="center"/>
    </xf>
    <xf numFmtId="164" fontId="14" fillId="6" borderId="0" xfId="0" applyNumberFormat="1" applyFont="1" applyFill="1" applyAlignment="1">
      <alignment vertical="center"/>
    </xf>
    <xf numFmtId="164" fontId="14" fillId="6" borderId="37" xfId="0" applyNumberFormat="1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164" fontId="16" fillId="4" borderId="41" xfId="0" applyNumberFormat="1" applyFont="1" applyFill="1" applyBorder="1" applyAlignment="1">
      <alignment horizontal="left" vertical="center" wrapText="1"/>
    </xf>
    <xf numFmtId="164" fontId="13" fillId="4" borderId="25" xfId="0" applyNumberFormat="1" applyFont="1" applyFill="1" applyBorder="1" applyAlignment="1">
      <alignment vertical="center" wrapText="1"/>
    </xf>
    <xf numFmtId="164" fontId="13" fillId="4" borderId="42" xfId="0" applyNumberFormat="1" applyFont="1" applyFill="1" applyBorder="1" applyAlignment="1">
      <alignment vertical="center" wrapText="1"/>
    </xf>
    <xf numFmtId="0" fontId="13" fillId="0" borderId="43" xfId="0" applyFont="1" applyBorder="1" applyAlignment="1">
      <alignment horizontal="center" vertical="center"/>
    </xf>
    <xf numFmtId="164" fontId="16" fillId="4" borderId="45" xfId="0" applyNumberFormat="1" applyFont="1" applyFill="1" applyBorder="1" applyAlignment="1">
      <alignment horizontal="left" vertical="center" wrapText="1"/>
    </xf>
    <xf numFmtId="0" fontId="13" fillId="4" borderId="2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164" fontId="16" fillId="4" borderId="50" xfId="0" applyNumberFormat="1" applyFont="1" applyFill="1" applyBorder="1" applyAlignment="1">
      <alignment horizontal="left" vertical="center" wrapText="1"/>
    </xf>
    <xf numFmtId="0" fontId="13" fillId="4" borderId="31" xfId="0" applyFont="1" applyFill="1" applyBorder="1" applyAlignment="1">
      <alignment vertical="center" wrapText="1"/>
    </xf>
    <xf numFmtId="0" fontId="13" fillId="4" borderId="51" xfId="0" applyFont="1" applyFill="1" applyBorder="1" applyAlignment="1">
      <alignment vertical="center" wrapText="1"/>
    </xf>
    <xf numFmtId="164" fontId="16" fillId="4" borderId="33" xfId="0" applyNumberFormat="1" applyFont="1" applyFill="1" applyBorder="1" applyAlignment="1">
      <alignment horizontal="left" vertical="center" wrapText="1"/>
    </xf>
    <xf numFmtId="164" fontId="13" fillId="4" borderId="13" xfId="0" applyNumberFormat="1" applyFont="1" applyFill="1" applyBorder="1" applyAlignment="1">
      <alignment vertical="center" wrapText="1"/>
    </xf>
    <xf numFmtId="164" fontId="16" fillId="4" borderId="4" xfId="0" applyNumberFormat="1" applyFont="1" applyFill="1" applyBorder="1" applyAlignment="1">
      <alignment horizontal="left" vertical="center" wrapText="1"/>
    </xf>
    <xf numFmtId="164" fontId="13" fillId="4" borderId="28" xfId="0" applyNumberFormat="1" applyFont="1" applyFill="1" applyBorder="1" applyAlignment="1">
      <alignment vertical="center" wrapText="1"/>
    </xf>
    <xf numFmtId="164" fontId="13" fillId="4" borderId="56" xfId="0" applyNumberFormat="1" applyFont="1" applyFill="1" applyBorder="1" applyAlignment="1">
      <alignment vertical="center" wrapText="1"/>
    </xf>
    <xf numFmtId="164" fontId="16" fillId="4" borderId="15" xfId="0" applyNumberFormat="1" applyFont="1" applyFill="1" applyBorder="1" applyAlignment="1">
      <alignment horizontal="left" vertical="center" wrapText="1"/>
    </xf>
    <xf numFmtId="164" fontId="13" fillId="4" borderId="7" xfId="0" applyNumberFormat="1" applyFont="1" applyFill="1" applyBorder="1" applyAlignment="1">
      <alignment vertical="center" wrapText="1"/>
    </xf>
    <xf numFmtId="164" fontId="13" fillId="4" borderId="59" xfId="0" applyNumberFormat="1" applyFont="1" applyFill="1" applyBorder="1" applyAlignment="1">
      <alignment vertical="center" wrapText="1"/>
    </xf>
    <xf numFmtId="164" fontId="16" fillId="4" borderId="25" xfId="0" applyNumberFormat="1" applyFont="1" applyFill="1" applyBorder="1" applyAlignment="1">
      <alignment horizontal="left" vertical="center" wrapText="1"/>
    </xf>
    <xf numFmtId="164" fontId="13" fillId="4" borderId="61" xfId="0" applyNumberFormat="1" applyFont="1" applyFill="1" applyBorder="1" applyAlignment="1">
      <alignment vertical="center" wrapText="1"/>
    </xf>
    <xf numFmtId="164" fontId="16" fillId="4" borderId="28" xfId="0" applyNumberFormat="1" applyFont="1" applyFill="1" applyBorder="1" applyAlignment="1">
      <alignment horizontal="left" vertical="center" wrapText="1"/>
    </xf>
    <xf numFmtId="0" fontId="13" fillId="4" borderId="63" xfId="0" applyFont="1" applyFill="1" applyBorder="1" applyAlignment="1">
      <alignment vertical="center" wrapText="1"/>
    </xf>
    <xf numFmtId="164" fontId="16" fillId="4" borderId="31" xfId="0" applyNumberFormat="1" applyFont="1" applyFill="1" applyBorder="1" applyAlignment="1">
      <alignment horizontal="left" vertical="center" wrapText="1"/>
    </xf>
    <xf numFmtId="0" fontId="13" fillId="4" borderId="66" xfId="0" applyFont="1" applyFill="1" applyBorder="1" applyAlignment="1">
      <alignment vertical="center" wrapText="1"/>
    </xf>
    <xf numFmtId="164" fontId="13" fillId="4" borderId="25" xfId="0" applyNumberFormat="1" applyFont="1" applyFill="1" applyBorder="1" applyAlignment="1">
      <alignment vertical="center"/>
    </xf>
    <xf numFmtId="164" fontId="13" fillId="4" borderId="61" xfId="0" applyNumberFormat="1" applyFont="1" applyFill="1" applyBorder="1" applyAlignment="1">
      <alignment vertical="center"/>
    </xf>
    <xf numFmtId="0" fontId="13" fillId="4" borderId="28" xfId="0" applyFont="1" applyFill="1" applyBorder="1" applyAlignment="1">
      <alignment vertical="center"/>
    </xf>
    <xf numFmtId="0" fontId="13" fillId="4" borderId="63" xfId="0" applyFont="1" applyFill="1" applyBorder="1" applyAlignment="1">
      <alignment vertical="center"/>
    </xf>
    <xf numFmtId="0" fontId="13" fillId="4" borderId="31" xfId="0" applyFont="1" applyFill="1" applyBorder="1" applyAlignment="1">
      <alignment vertical="center"/>
    </xf>
    <xf numFmtId="0" fontId="13" fillId="4" borderId="66" xfId="0" applyFont="1" applyFill="1" applyBorder="1" applyAlignment="1">
      <alignment vertical="center"/>
    </xf>
    <xf numFmtId="164" fontId="1" fillId="0" borderId="25" xfId="0" applyNumberFormat="1" applyFont="1" applyBorder="1" applyAlignment="1">
      <alignment horizontal="left" vertical="center" wrapText="1"/>
    </xf>
    <xf numFmtId="164" fontId="13" fillId="0" borderId="25" xfId="0" applyNumberFormat="1" applyFont="1" applyBorder="1" applyAlignment="1">
      <alignment vertical="center"/>
    </xf>
    <xf numFmtId="164" fontId="13" fillId="0" borderId="61" xfId="0" applyNumberFormat="1" applyFont="1" applyBorder="1" applyAlignment="1">
      <alignment vertical="center"/>
    </xf>
    <xf numFmtId="164" fontId="16" fillId="0" borderId="28" xfId="0" applyNumberFormat="1" applyFont="1" applyBorder="1" applyAlignment="1">
      <alignment horizontal="left" vertical="center" wrapText="1"/>
    </xf>
    <xf numFmtId="0" fontId="13" fillId="0" borderId="28" xfId="0" applyFont="1" applyBorder="1" applyAlignment="1">
      <alignment vertical="center"/>
    </xf>
    <xf numFmtId="0" fontId="13" fillId="0" borderId="63" xfId="0" applyFont="1" applyBorder="1" applyAlignment="1">
      <alignment vertical="center"/>
    </xf>
    <xf numFmtId="164" fontId="16" fillId="0" borderId="31" xfId="0" applyNumberFormat="1" applyFont="1" applyBorder="1" applyAlignment="1">
      <alignment horizontal="left" vertical="center" wrapText="1"/>
    </xf>
    <xf numFmtId="0" fontId="13" fillId="0" borderId="31" xfId="0" applyFont="1" applyBorder="1" applyAlignment="1">
      <alignment vertical="center"/>
    </xf>
    <xf numFmtId="0" fontId="13" fillId="0" borderId="66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164" fontId="16" fillId="4" borderId="31" xfId="0" applyNumberFormat="1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vertical="center" wrapText="1"/>
    </xf>
    <xf numFmtId="164" fontId="16" fillId="4" borderId="70" xfId="0" applyNumberFormat="1" applyFont="1" applyFill="1" applyBorder="1" applyAlignment="1">
      <alignment horizontal="center" vertical="center" wrapText="1"/>
    </xf>
    <xf numFmtId="0" fontId="13" fillId="4" borderId="70" xfId="0" applyFont="1" applyFill="1" applyBorder="1" applyAlignment="1">
      <alignment vertical="center"/>
    </xf>
    <xf numFmtId="164" fontId="13" fillId="4" borderId="71" xfId="0" applyNumberFormat="1" applyFont="1" applyFill="1" applyBorder="1" applyAlignment="1">
      <alignment vertical="center"/>
    </xf>
    <xf numFmtId="0" fontId="13" fillId="0" borderId="58" xfId="0" applyFont="1" applyBorder="1" applyAlignment="1">
      <alignment vertical="center" wrapText="1"/>
    </xf>
    <xf numFmtId="0" fontId="15" fillId="6" borderId="43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vertical="center" wrapText="1"/>
    </xf>
    <xf numFmtId="0" fontId="1" fillId="5" borderId="72" xfId="0" applyFont="1" applyFill="1" applyBorder="1" applyAlignment="1">
      <alignment vertical="center" wrapText="1"/>
    </xf>
    <xf numFmtId="164" fontId="13" fillId="8" borderId="72" xfId="0" applyNumberFormat="1" applyFont="1" applyFill="1" applyBorder="1" applyAlignment="1">
      <alignment vertical="center"/>
    </xf>
    <xf numFmtId="164" fontId="14" fillId="8" borderId="16" xfId="0" applyNumberFormat="1" applyFont="1" applyFill="1" applyBorder="1" applyAlignment="1">
      <alignment vertical="center"/>
    </xf>
    <xf numFmtId="164" fontId="14" fillId="8" borderId="43" xfId="0" applyNumberFormat="1" applyFont="1" applyFill="1" applyBorder="1" applyAlignment="1">
      <alignment vertical="center"/>
    </xf>
    <xf numFmtId="0" fontId="13" fillId="0" borderId="28" xfId="0" applyFont="1" applyBorder="1" applyAlignment="1">
      <alignment horizontal="center" vertical="center"/>
    </xf>
    <xf numFmtId="0" fontId="13" fillId="0" borderId="28" xfId="0" applyFont="1" applyBorder="1" applyAlignment="1">
      <alignment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" fillId="5" borderId="73" xfId="0" applyFont="1" applyFill="1" applyBorder="1" applyAlignment="1">
      <alignment vertical="center" wrapText="1"/>
    </xf>
    <xf numFmtId="0" fontId="1" fillId="5" borderId="74" xfId="0" applyFont="1" applyFill="1" applyBorder="1" applyAlignment="1">
      <alignment vertical="center" wrapText="1"/>
    </xf>
    <xf numFmtId="164" fontId="14" fillId="8" borderId="7" xfId="0" applyNumberFormat="1" applyFont="1" applyFill="1" applyBorder="1" applyAlignment="1">
      <alignment vertical="center"/>
    </xf>
    <xf numFmtId="0" fontId="18" fillId="0" borderId="0" xfId="0" applyFont="1" applyAlignment="1">
      <alignment horizontal="center" wrapText="1"/>
    </xf>
    <xf numFmtId="0" fontId="13" fillId="0" borderId="13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 wrapText="1"/>
    </xf>
    <xf numFmtId="0" fontId="1" fillId="5" borderId="75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1" fillId="5" borderId="76" xfId="0" applyFont="1" applyFill="1" applyBorder="1" applyAlignment="1">
      <alignment vertical="center" wrapText="1"/>
    </xf>
    <xf numFmtId="164" fontId="14" fillId="3" borderId="28" xfId="0" applyNumberFormat="1" applyFont="1" applyFill="1" applyBorder="1" applyAlignment="1">
      <alignment vertical="center"/>
    </xf>
    <xf numFmtId="164" fontId="14" fillId="3" borderId="77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3" fillId="0" borderId="0" xfId="0" applyNumberFormat="1" applyFont="1" applyAlignment="1">
      <alignment vertical="center" wrapText="1"/>
    </xf>
    <xf numFmtId="164" fontId="14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1" fillId="7" borderId="74" xfId="0" applyFont="1" applyFill="1" applyBorder="1" applyAlignment="1">
      <alignment horizontal="center" vertical="center" wrapText="1"/>
    </xf>
    <xf numFmtId="164" fontId="14" fillId="3" borderId="74" xfId="0" applyNumberFormat="1" applyFont="1" applyFill="1" applyBorder="1" applyAlignment="1">
      <alignment vertical="center"/>
    </xf>
    <xf numFmtId="0" fontId="16" fillId="0" borderId="0" xfId="0" applyFont="1" applyAlignment="1">
      <alignment vertical="center" wrapText="1"/>
    </xf>
    <xf numFmtId="0" fontId="22" fillId="0" borderId="0" xfId="0" applyFont="1"/>
    <xf numFmtId="0" fontId="1" fillId="0" borderId="0" xfId="0" applyFont="1" applyAlignment="1">
      <alignment horizontal="center" wrapText="1"/>
    </xf>
    <xf numFmtId="0" fontId="23" fillId="0" borderId="0" xfId="0" applyFont="1"/>
    <xf numFmtId="0" fontId="24" fillId="0" borderId="0" xfId="0" applyFont="1" applyAlignment="1">
      <alignment horizontal="center" vertical="center" readingOrder="1"/>
    </xf>
    <xf numFmtId="0" fontId="13" fillId="3" borderId="78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4" borderId="79" xfId="0" applyFont="1" applyFill="1" applyBorder="1" applyAlignment="1">
      <alignment vertical="center"/>
    </xf>
    <xf numFmtId="0" fontId="1" fillId="4" borderId="80" xfId="0" applyFont="1" applyFill="1" applyBorder="1" applyAlignment="1">
      <alignment vertical="center" wrapText="1"/>
    </xf>
    <xf numFmtId="164" fontId="1" fillId="4" borderId="41" xfId="0" applyNumberFormat="1" applyFont="1" applyFill="1" applyBorder="1" applyAlignment="1">
      <alignment horizontal="left" vertical="center" wrapText="1"/>
    </xf>
    <xf numFmtId="164" fontId="1" fillId="4" borderId="25" xfId="0" applyNumberFormat="1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vertical="center"/>
    </xf>
    <xf numFmtId="0" fontId="1" fillId="4" borderId="81" xfId="0" applyFont="1" applyFill="1" applyBorder="1" applyAlignment="1">
      <alignment vertical="center" wrapText="1"/>
    </xf>
    <xf numFmtId="0" fontId="1" fillId="4" borderId="82" xfId="0" applyFont="1" applyFill="1" applyBorder="1" applyAlignment="1">
      <alignment vertical="center" wrapText="1"/>
    </xf>
    <xf numFmtId="164" fontId="1" fillId="4" borderId="45" xfId="0" applyNumberFormat="1" applyFont="1" applyFill="1" applyBorder="1" applyAlignment="1">
      <alignment horizontal="left" vertical="center" wrapText="1"/>
    </xf>
    <xf numFmtId="164" fontId="1" fillId="4" borderId="28" xfId="0" applyNumberFormat="1" applyFont="1" applyFill="1" applyBorder="1" applyAlignment="1">
      <alignment horizontal="center" vertical="center" wrapText="1"/>
    </xf>
    <xf numFmtId="164" fontId="13" fillId="4" borderId="46" xfId="0" applyNumberFormat="1" applyFont="1" applyFill="1" applyBorder="1" applyAlignment="1">
      <alignment vertical="center" wrapText="1"/>
    </xf>
    <xf numFmtId="0" fontId="1" fillId="4" borderId="83" xfId="0" applyFont="1" applyFill="1" applyBorder="1" applyAlignment="1">
      <alignment vertical="center" wrapText="1"/>
    </xf>
    <xf numFmtId="164" fontId="1" fillId="4" borderId="84" xfId="0" applyNumberFormat="1" applyFont="1" applyFill="1" applyBorder="1" applyAlignment="1">
      <alignment vertical="center" wrapText="1"/>
    </xf>
    <xf numFmtId="0" fontId="1" fillId="4" borderId="84" xfId="0" applyFont="1" applyFill="1" applyBorder="1" applyAlignment="1">
      <alignment vertical="center" wrapText="1"/>
    </xf>
    <xf numFmtId="164" fontId="1" fillId="4" borderId="50" xfId="0" applyNumberFormat="1" applyFont="1" applyFill="1" applyBorder="1" applyAlignment="1">
      <alignment horizontal="left" vertical="center" wrapText="1"/>
    </xf>
    <xf numFmtId="164" fontId="1" fillId="4" borderId="31" xfId="0" applyNumberFormat="1" applyFont="1" applyFill="1" applyBorder="1" applyAlignment="1">
      <alignment horizontal="center" vertical="center" wrapText="1"/>
    </xf>
    <xf numFmtId="164" fontId="13" fillId="4" borderId="51" xfId="0" applyNumberFormat="1" applyFont="1" applyFill="1" applyBorder="1" applyAlignment="1">
      <alignment vertical="center" wrapText="1"/>
    </xf>
    <xf numFmtId="0" fontId="1" fillId="0" borderId="60" xfId="0" applyFont="1" applyBorder="1" applyAlignment="1">
      <alignment vertical="center" wrapText="1"/>
    </xf>
    <xf numFmtId="0" fontId="1" fillId="0" borderId="80" xfId="0" applyFont="1" applyBorder="1" applyAlignment="1">
      <alignment vertical="center"/>
    </xf>
    <xf numFmtId="164" fontId="1" fillId="0" borderId="39" xfId="0" applyNumberFormat="1" applyFont="1" applyBorder="1" applyAlignment="1">
      <alignment horizontal="left" vertical="center" wrapText="1"/>
    </xf>
    <xf numFmtId="164" fontId="13" fillId="0" borderId="85" xfId="0" applyNumberFormat="1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0" borderId="82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left" vertical="center" wrapText="1"/>
    </xf>
    <xf numFmtId="164" fontId="13" fillId="0" borderId="59" xfId="0" applyNumberFormat="1" applyFont="1" applyBorder="1" applyAlignment="1">
      <alignment vertical="center" wrapText="1"/>
    </xf>
    <xf numFmtId="0" fontId="1" fillId="0" borderId="64" xfId="0" applyFont="1" applyBorder="1" applyAlignment="1">
      <alignment vertical="center" wrapText="1"/>
    </xf>
    <xf numFmtId="0" fontId="16" fillId="0" borderId="83" xfId="0" applyFont="1" applyBorder="1" applyAlignment="1">
      <alignment vertical="center" wrapText="1"/>
    </xf>
    <xf numFmtId="164" fontId="16" fillId="0" borderId="30" xfId="0" applyNumberFormat="1" applyFont="1" applyBorder="1" applyAlignment="1">
      <alignment vertical="center" wrapText="1"/>
    </xf>
    <xf numFmtId="0" fontId="16" fillId="0" borderId="30" xfId="0" applyFont="1" applyBorder="1" applyAlignment="1">
      <alignment vertical="center" wrapText="1"/>
    </xf>
    <xf numFmtId="164" fontId="1" fillId="0" borderId="49" xfId="0" applyNumberFormat="1" applyFont="1" applyBorder="1" applyAlignment="1">
      <alignment horizontal="left" vertical="center" wrapText="1"/>
    </xf>
    <xf numFmtId="164" fontId="13" fillId="0" borderId="86" xfId="0" applyNumberFormat="1" applyFont="1" applyBorder="1" applyAlignment="1">
      <alignment vertical="center" wrapText="1"/>
    </xf>
    <xf numFmtId="0" fontId="13" fillId="0" borderId="13" xfId="0" applyFont="1" applyBorder="1" applyAlignment="1">
      <alignment vertical="center"/>
    </xf>
    <xf numFmtId="0" fontId="15" fillId="6" borderId="74" xfId="0" applyFont="1" applyFill="1" applyBorder="1" applyAlignment="1">
      <alignment vertical="center" wrapText="1"/>
    </xf>
    <xf numFmtId="165" fontId="15" fillId="5" borderId="87" xfId="0" applyNumberFormat="1" applyFont="1" applyFill="1" applyBorder="1" applyAlignment="1">
      <alignment vertical="center" wrapText="1"/>
    </xf>
    <xf numFmtId="164" fontId="16" fillId="6" borderId="43" xfId="0" applyNumberFormat="1" applyFont="1" applyFill="1" applyBorder="1" applyAlignment="1">
      <alignment vertical="center"/>
    </xf>
    <xf numFmtId="164" fontId="14" fillId="6" borderId="43" xfId="0" applyNumberFormat="1" applyFont="1" applyFill="1" applyBorder="1" applyAlignment="1">
      <alignment vertical="center"/>
    </xf>
    <xf numFmtId="164" fontId="14" fillId="6" borderId="12" xfId="0" applyNumberFormat="1" applyFont="1" applyFill="1" applyBorder="1" applyAlignment="1">
      <alignment vertical="center"/>
    </xf>
    <xf numFmtId="164" fontId="16" fillId="4" borderId="19" xfId="0" applyNumberFormat="1" applyFont="1" applyFill="1" applyBorder="1" applyAlignment="1">
      <alignment horizontal="left" vertical="center" wrapText="1"/>
    </xf>
    <xf numFmtId="164" fontId="16" fillId="4" borderId="48" xfId="0" applyNumberFormat="1" applyFont="1" applyFill="1" applyBorder="1" applyAlignment="1">
      <alignment horizontal="left" vertical="center" wrapText="1"/>
    </xf>
    <xf numFmtId="164" fontId="16" fillId="0" borderId="19" xfId="0" applyNumberFormat="1" applyFont="1" applyBorder="1" applyAlignment="1">
      <alignment horizontal="left" vertical="center" wrapText="1"/>
    </xf>
    <xf numFmtId="164" fontId="16" fillId="0" borderId="4" xfId="0" applyNumberFormat="1" applyFont="1" applyBorder="1" applyAlignment="1">
      <alignment horizontal="left" vertical="center" wrapText="1"/>
    </xf>
    <xf numFmtId="164" fontId="13" fillId="4" borderId="63" xfId="0" applyNumberFormat="1" applyFont="1" applyFill="1" applyBorder="1" applyAlignment="1">
      <alignment vertical="center" wrapText="1"/>
    </xf>
    <xf numFmtId="164" fontId="16" fillId="0" borderId="48" xfId="0" applyNumberFormat="1" applyFont="1" applyBorder="1" applyAlignment="1">
      <alignment horizontal="left" vertical="center" wrapText="1"/>
    </xf>
    <xf numFmtId="164" fontId="13" fillId="4" borderId="66" xfId="0" applyNumberFormat="1" applyFont="1" applyFill="1" applyBorder="1" applyAlignment="1">
      <alignment vertical="center" wrapText="1"/>
    </xf>
    <xf numFmtId="164" fontId="13" fillId="5" borderId="78" xfId="0" applyNumberFormat="1" applyFont="1" applyFill="1" applyBorder="1" applyAlignment="1">
      <alignment horizontal="center" vertical="center"/>
    </xf>
    <xf numFmtId="164" fontId="16" fillId="4" borderId="48" xfId="0" applyNumberFormat="1" applyFont="1" applyFill="1" applyBorder="1" applyAlignment="1">
      <alignment horizontal="center" vertical="center" wrapText="1"/>
    </xf>
    <xf numFmtId="164" fontId="13" fillId="5" borderId="10" xfId="0" applyNumberFormat="1" applyFont="1" applyFill="1" applyBorder="1" applyAlignment="1">
      <alignment horizontal="center" vertical="center"/>
    </xf>
    <xf numFmtId="0" fontId="1" fillId="4" borderId="74" xfId="0" applyFont="1" applyFill="1" applyBorder="1" applyAlignment="1">
      <alignment vertical="center" wrapText="1"/>
    </xf>
    <xf numFmtId="164" fontId="16" fillId="4" borderId="90" xfId="0" applyNumberFormat="1" applyFont="1" applyFill="1" applyBorder="1" applyAlignment="1">
      <alignment horizontal="center" vertical="center" wrapText="1"/>
    </xf>
    <xf numFmtId="0" fontId="13" fillId="4" borderId="71" xfId="0" applyFont="1" applyFill="1" applyBorder="1" applyAlignment="1">
      <alignment vertical="center"/>
    </xf>
    <xf numFmtId="0" fontId="15" fillId="6" borderId="9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vertical="center" wrapText="1"/>
    </xf>
    <xf numFmtId="164" fontId="13" fillId="8" borderId="76" xfId="0" applyNumberFormat="1" applyFont="1" applyFill="1" applyBorder="1" applyAlignment="1">
      <alignment vertical="center"/>
    </xf>
    <xf numFmtId="164" fontId="14" fillId="8" borderId="13" xfId="0" applyNumberFormat="1" applyFont="1" applyFill="1" applyBorder="1" applyAlignment="1">
      <alignment vertical="center"/>
    </xf>
    <xf numFmtId="164" fontId="14" fillId="8" borderId="77" xfId="0" applyNumberFormat="1" applyFont="1" applyFill="1" applyBorder="1" applyAlignment="1">
      <alignment vertical="center"/>
    </xf>
    <xf numFmtId="0" fontId="14" fillId="3" borderId="28" xfId="0" applyFont="1" applyFill="1" applyBorder="1" applyAlignment="1">
      <alignment vertical="center" wrapText="1"/>
    </xf>
    <xf numFmtId="0" fontId="1" fillId="5" borderId="92" xfId="0" applyFont="1" applyFill="1" applyBorder="1" applyAlignment="1">
      <alignment vertical="center" wrapText="1"/>
    </xf>
    <xf numFmtId="0" fontId="1" fillId="5" borderId="93" xfId="0" applyFont="1" applyFill="1" applyBorder="1" applyAlignment="1">
      <alignment vertical="center" wrapText="1"/>
    </xf>
    <xf numFmtId="164" fontId="13" fillId="9" borderId="94" xfId="0" applyNumberFormat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 wrapText="1"/>
    </xf>
    <xf numFmtId="164" fontId="14" fillId="3" borderId="0" xfId="0" applyNumberFormat="1" applyFont="1" applyFill="1" applyAlignment="1">
      <alignment vertical="center"/>
    </xf>
    <xf numFmtId="164" fontId="14" fillId="3" borderId="89" xfId="0" applyNumberFormat="1" applyFont="1" applyFill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wrapText="1"/>
    </xf>
    <xf numFmtId="0" fontId="27" fillId="0" borderId="0" xfId="0" applyFont="1"/>
    <xf numFmtId="0" fontId="1" fillId="4" borderId="95" xfId="0" applyFont="1" applyFill="1" applyBorder="1" applyAlignment="1">
      <alignment vertical="center"/>
    </xf>
    <xf numFmtId="0" fontId="1" fillId="0" borderId="25" xfId="0" applyFont="1" applyBorder="1" applyAlignment="1">
      <alignment vertical="center" wrapText="1"/>
    </xf>
    <xf numFmtId="164" fontId="1" fillId="0" borderId="40" xfId="0" applyNumberFormat="1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40" xfId="0" applyNumberFormat="1" applyFont="1" applyBorder="1" applyAlignment="1">
      <alignment horizontal="left" vertical="center" wrapText="1"/>
    </xf>
    <xf numFmtId="164" fontId="13" fillId="0" borderId="96" xfId="0" applyNumberFormat="1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164" fontId="1" fillId="0" borderId="6" xfId="0" applyNumberFormat="1" applyFont="1" applyBorder="1" applyAlignment="1">
      <alignment horizontal="left" vertical="center" wrapText="1"/>
    </xf>
    <xf numFmtId="164" fontId="13" fillId="0" borderId="97" xfId="0" applyNumberFormat="1" applyFont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164" fontId="1" fillId="0" borderId="78" xfId="0" applyNumberFormat="1" applyFont="1" applyBorder="1" applyAlignment="1">
      <alignment vertical="center" wrapText="1"/>
    </xf>
    <xf numFmtId="0" fontId="1" fillId="0" borderId="78" xfId="0" applyFont="1" applyBorder="1" applyAlignment="1">
      <alignment vertical="center" wrapText="1"/>
    </xf>
    <xf numFmtId="0" fontId="1" fillId="0" borderId="98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left" vertical="center" wrapText="1"/>
    </xf>
    <xf numFmtId="164" fontId="13" fillId="0" borderId="99" xfId="0" applyNumberFormat="1" applyFont="1" applyBorder="1" applyAlignment="1">
      <alignment vertical="center" wrapText="1"/>
    </xf>
    <xf numFmtId="0" fontId="15" fillId="6" borderId="38" xfId="0" applyFont="1" applyFill="1" applyBorder="1" applyAlignment="1">
      <alignment vertical="center" wrapText="1"/>
    </xf>
    <xf numFmtId="165" fontId="15" fillId="5" borderId="34" xfId="0" applyNumberFormat="1" applyFont="1" applyFill="1" applyBorder="1" applyAlignment="1">
      <alignment vertical="center" wrapText="1"/>
    </xf>
    <xf numFmtId="165" fontId="15" fillId="5" borderId="100" xfId="0" applyNumberFormat="1" applyFont="1" applyFill="1" applyBorder="1" applyAlignment="1">
      <alignment vertical="center" wrapText="1"/>
    </xf>
    <xf numFmtId="164" fontId="16" fillId="6" borderId="35" xfId="0" applyNumberFormat="1" applyFont="1" applyFill="1" applyBorder="1" applyAlignment="1">
      <alignment vertical="center"/>
    </xf>
    <xf numFmtId="164" fontId="14" fillId="6" borderId="35" xfId="0" applyNumberFormat="1" applyFont="1" applyFill="1" applyBorder="1" applyAlignment="1">
      <alignment vertical="center"/>
    </xf>
    <xf numFmtId="0" fontId="13" fillId="0" borderId="15" xfId="0" applyFont="1" applyBorder="1" applyAlignment="1">
      <alignment vertical="center"/>
    </xf>
    <xf numFmtId="164" fontId="16" fillId="4" borderId="101" xfId="0" applyNumberFormat="1" applyFont="1" applyFill="1" applyBorder="1" applyAlignment="1">
      <alignment horizontal="left" vertical="center" wrapText="1"/>
    </xf>
    <xf numFmtId="164" fontId="13" fillId="4" borderId="26" xfId="0" applyNumberFormat="1" applyFont="1" applyFill="1" applyBorder="1" applyAlignment="1">
      <alignment vertical="center" wrapText="1"/>
    </xf>
    <xf numFmtId="0" fontId="13" fillId="0" borderId="16" xfId="0" applyFont="1" applyBorder="1" applyAlignment="1">
      <alignment vertical="center"/>
    </xf>
    <xf numFmtId="164" fontId="16" fillId="4" borderId="92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vertical="center" wrapText="1"/>
    </xf>
    <xf numFmtId="164" fontId="16" fillId="4" borderId="104" xfId="0" applyNumberFormat="1" applyFont="1" applyFill="1" applyBorder="1" applyAlignment="1">
      <alignment horizontal="left" vertical="center" wrapText="1"/>
    </xf>
    <xf numFmtId="0" fontId="13" fillId="4" borderId="105" xfId="0" applyFont="1" applyFill="1" applyBorder="1" applyAlignment="1">
      <alignment vertical="center" wrapText="1"/>
    </xf>
    <xf numFmtId="164" fontId="16" fillId="4" borderId="75" xfId="0" applyNumberFormat="1" applyFont="1" applyFill="1" applyBorder="1" applyAlignment="1">
      <alignment horizontal="left" vertical="center" wrapText="1"/>
    </xf>
    <xf numFmtId="164" fontId="13" fillId="4" borderId="106" xfId="0" applyNumberFormat="1" applyFont="1" applyFill="1" applyBorder="1" applyAlignment="1">
      <alignment vertical="center" wrapText="1"/>
    </xf>
    <xf numFmtId="164" fontId="13" fillId="4" borderId="99" xfId="0" applyNumberFormat="1" applyFont="1" applyFill="1" applyBorder="1" applyAlignment="1">
      <alignment vertical="center" wrapText="1"/>
    </xf>
    <xf numFmtId="164" fontId="13" fillId="4" borderId="106" xfId="0" applyNumberFormat="1" applyFont="1" applyFill="1" applyBorder="1" applyAlignment="1">
      <alignment vertical="center"/>
    </xf>
    <xf numFmtId="0" fontId="13" fillId="0" borderId="16" xfId="0" applyFont="1" applyBorder="1" applyAlignment="1">
      <alignment horizontal="center" vertical="center"/>
    </xf>
    <xf numFmtId="0" fontId="13" fillId="4" borderId="29" xfId="0" applyFont="1" applyFill="1" applyBorder="1" applyAlignment="1">
      <alignment vertical="center"/>
    </xf>
    <xf numFmtId="0" fontId="13" fillId="4" borderId="105" xfId="0" applyFont="1" applyFill="1" applyBorder="1" applyAlignment="1">
      <alignment vertical="center"/>
    </xf>
    <xf numFmtId="164" fontId="13" fillId="0" borderId="97" xfId="0" applyNumberFormat="1" applyFont="1" applyBorder="1" applyAlignment="1">
      <alignment vertical="center"/>
    </xf>
    <xf numFmtId="0" fontId="13" fillId="0" borderId="97" xfId="0" applyFont="1" applyBorder="1" applyAlignment="1">
      <alignment vertical="center"/>
    </xf>
    <xf numFmtId="0" fontId="13" fillId="0" borderId="99" xfId="0" applyFont="1" applyBorder="1" applyAlignment="1">
      <alignment vertical="center"/>
    </xf>
    <xf numFmtId="164" fontId="13" fillId="4" borderId="26" xfId="0" applyNumberFormat="1" applyFont="1" applyFill="1" applyBorder="1" applyAlignment="1">
      <alignment vertical="center"/>
    </xf>
    <xf numFmtId="164" fontId="16" fillId="4" borderId="66" xfId="0" applyNumberFormat="1" applyFont="1" applyFill="1" applyBorder="1" applyAlignment="1">
      <alignment horizontal="center" vertical="center" wrapText="1"/>
    </xf>
    <xf numFmtId="0" fontId="13" fillId="4" borderId="86" xfId="0" applyFont="1" applyFill="1" applyBorder="1" applyAlignment="1">
      <alignment vertical="center"/>
    </xf>
    <xf numFmtId="164" fontId="13" fillId="4" borderId="74" xfId="0" applyNumberFormat="1" applyFont="1" applyFill="1" applyBorder="1" applyAlignment="1">
      <alignment vertical="center"/>
    </xf>
    <xf numFmtId="0" fontId="15" fillId="6" borderId="107" xfId="0" applyFont="1" applyFill="1" applyBorder="1" applyAlignment="1">
      <alignment vertical="center" wrapText="1"/>
    </xf>
    <xf numFmtId="0" fontId="1" fillId="5" borderId="91" xfId="0" applyFont="1" applyFill="1" applyBorder="1" applyAlignment="1">
      <alignment vertical="center" wrapText="1"/>
    </xf>
    <xf numFmtId="0" fontId="1" fillId="5" borderId="108" xfId="0" applyFont="1" applyFill="1" applyBorder="1" applyAlignment="1">
      <alignment vertical="center" wrapText="1"/>
    </xf>
    <xf numFmtId="164" fontId="13" fillId="8" borderId="109" xfId="0" applyNumberFormat="1" applyFont="1" applyFill="1" applyBorder="1" applyAlignment="1">
      <alignment vertical="center"/>
    </xf>
    <xf numFmtId="0" fontId="1" fillId="5" borderId="67" xfId="0" applyFont="1" applyFill="1" applyBorder="1" applyAlignment="1">
      <alignment vertical="center" wrapText="1"/>
    </xf>
    <xf numFmtId="164" fontId="14" fillId="8" borderId="28" xfId="0" applyNumberFormat="1" applyFont="1" applyFill="1" applyBorder="1" applyAlignment="1">
      <alignment vertical="center"/>
    </xf>
    <xf numFmtId="0" fontId="13" fillId="0" borderId="28" xfId="0" applyFont="1" applyBorder="1" applyAlignment="1">
      <alignment horizontal="left" vertical="center" wrapText="1"/>
    </xf>
    <xf numFmtId="164" fontId="13" fillId="10" borderId="28" xfId="0" applyNumberFormat="1" applyFont="1" applyFill="1" applyBorder="1" applyAlignment="1">
      <alignment vertical="center" wrapText="1"/>
    </xf>
    <xf numFmtId="0" fontId="1" fillId="5" borderId="94" xfId="0" applyFont="1" applyFill="1" applyBorder="1" applyAlignment="1">
      <alignment vertical="center" wrapText="1"/>
    </xf>
    <xf numFmtId="164" fontId="13" fillId="9" borderId="28" xfId="0" applyNumberFormat="1" applyFont="1" applyFill="1" applyBorder="1" applyAlignment="1">
      <alignment vertical="center" wrapText="1"/>
    </xf>
    <xf numFmtId="0" fontId="18" fillId="0" borderId="0" xfId="0" applyFont="1" applyAlignment="1">
      <alignment horizontal="right" vertical="center" wrapText="1"/>
    </xf>
    <xf numFmtId="0" fontId="28" fillId="0" borderId="0" xfId="0" applyFont="1" applyAlignment="1">
      <alignment vertical="center" wrapText="1"/>
    </xf>
    <xf numFmtId="164" fontId="14" fillId="0" borderId="0" xfId="0" applyNumberFormat="1" applyFont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29" fillId="11" borderId="110" xfId="0" applyFont="1" applyFill="1" applyBorder="1"/>
    <xf numFmtId="0" fontId="16" fillId="0" borderId="28" xfId="0" applyFont="1" applyBorder="1" applyAlignment="1">
      <alignment vertical="center" wrapText="1"/>
    </xf>
    <xf numFmtId="0" fontId="30" fillId="0" borderId="7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0" fillId="0" borderId="0" xfId="0"/>
    <xf numFmtId="0" fontId="5" fillId="0" borderId="0" xfId="0" applyFont="1"/>
    <xf numFmtId="0" fontId="7" fillId="0" borderId="0" xfId="0" applyFont="1"/>
    <xf numFmtId="0" fontId="13" fillId="3" borderId="8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1" fillId="0" borderId="38" xfId="0" applyFont="1" applyBorder="1" applyAlignment="1">
      <alignment vertical="center" wrapText="1"/>
    </xf>
    <xf numFmtId="0" fontId="3" fillId="0" borderId="44" xfId="0" applyFont="1" applyBorder="1"/>
    <xf numFmtId="0" fontId="3" fillId="0" borderId="47" xfId="0" applyFont="1" applyBorder="1"/>
    <xf numFmtId="0" fontId="1" fillId="4" borderId="60" xfId="0" applyFont="1" applyFill="1" applyBorder="1" applyAlignment="1">
      <alignment vertical="center" wrapText="1"/>
    </xf>
    <xf numFmtId="0" fontId="3" fillId="0" borderId="57" xfId="0" applyFont="1" applyBorder="1"/>
    <xf numFmtId="0" fontId="3" fillId="0" borderId="64" xfId="0" applyFont="1" applyBorder="1"/>
    <xf numFmtId="0" fontId="13" fillId="3" borderId="7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13" fillId="3" borderId="9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9" fillId="7" borderId="5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11" fillId="0" borderId="4" xfId="0" applyFont="1" applyBorder="1" applyAlignment="1">
      <alignment horizontal="left" vertical="center"/>
    </xf>
    <xf numFmtId="0" fontId="14" fillId="4" borderId="19" xfId="0" applyFont="1" applyFill="1" applyBorder="1" applyAlignment="1">
      <alignment horizontal="left" vertical="center" wrapText="1"/>
    </xf>
    <xf numFmtId="0" fontId="3" fillId="0" borderId="39" xfId="0" applyFont="1" applyBorder="1"/>
    <xf numFmtId="0" fontId="3" fillId="0" borderId="40" xfId="0" applyFont="1" applyBorder="1"/>
    <xf numFmtId="0" fontId="14" fillId="4" borderId="4" xfId="0" applyFont="1" applyFill="1" applyBorder="1" applyAlignment="1">
      <alignment horizontal="left" vertical="center" wrapText="1"/>
    </xf>
    <xf numFmtId="0" fontId="14" fillId="4" borderId="48" xfId="0" applyFont="1" applyFill="1" applyBorder="1" applyAlignment="1">
      <alignment horizontal="left" vertical="center" wrapText="1"/>
    </xf>
    <xf numFmtId="0" fontId="3" fillId="0" borderId="49" xfId="0" applyFont="1" applyBorder="1"/>
    <xf numFmtId="0" fontId="3" fillId="0" borderId="30" xfId="0" applyFont="1" applyBorder="1"/>
    <xf numFmtId="0" fontId="13" fillId="4" borderId="52" xfId="0" applyFont="1" applyFill="1" applyBorder="1" applyAlignment="1">
      <alignment horizontal="left" vertical="center" wrapText="1"/>
    </xf>
    <xf numFmtId="0" fontId="13" fillId="4" borderId="53" xfId="0" applyFont="1" applyFill="1" applyBorder="1" applyAlignment="1">
      <alignment horizontal="left" vertical="center" wrapText="1"/>
    </xf>
    <xf numFmtId="0" fontId="3" fillId="0" borderId="54" xfId="0" applyFont="1" applyBorder="1"/>
    <xf numFmtId="0" fontId="3" fillId="0" borderId="55" xfId="0" applyFont="1" applyBorder="1"/>
    <xf numFmtId="0" fontId="13" fillId="4" borderId="57" xfId="0" applyFont="1" applyFill="1" applyBorder="1" applyAlignment="1">
      <alignment horizontal="left" vertical="center" wrapText="1"/>
    </xf>
    <xf numFmtId="0" fontId="3" fillId="0" borderId="58" xfId="0" applyFont="1" applyBorder="1"/>
    <xf numFmtId="0" fontId="13" fillId="0" borderId="65" xfId="0" applyFont="1" applyBorder="1" applyAlignment="1">
      <alignment horizontal="left" vertical="center" wrapText="1"/>
    </xf>
    <xf numFmtId="0" fontId="13" fillId="4" borderId="62" xfId="0" applyFont="1" applyFill="1" applyBorder="1" applyAlignment="1">
      <alignment horizontal="left" vertical="center" wrapText="1"/>
    </xf>
    <xf numFmtId="0" fontId="13" fillId="4" borderId="65" xfId="0" applyFont="1" applyFill="1" applyBorder="1" applyAlignment="1">
      <alignment horizontal="left" vertical="center" wrapText="1"/>
    </xf>
    <xf numFmtId="0" fontId="13" fillId="4" borderId="67" xfId="0" applyFont="1" applyFill="1" applyBorder="1" applyAlignment="1">
      <alignment horizontal="left" vertical="center" wrapText="1"/>
    </xf>
    <xf numFmtId="0" fontId="3" fillId="0" borderId="68" xfId="0" applyFont="1" applyBorder="1"/>
    <xf numFmtId="0" fontId="3" fillId="0" borderId="69" xfId="0" applyFont="1" applyBorder="1"/>
    <xf numFmtId="0" fontId="17" fillId="7" borderId="4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wrapText="1"/>
    </xf>
    <xf numFmtId="0" fontId="14" fillId="4" borderId="52" xfId="0" applyFont="1" applyFill="1" applyBorder="1" applyAlignment="1">
      <alignment horizontal="left" vertical="center" wrapText="1"/>
    </xf>
    <xf numFmtId="0" fontId="13" fillId="0" borderId="52" xfId="0" applyFont="1" applyBorder="1" applyAlignment="1">
      <alignment horizontal="left" vertical="center" wrapText="1"/>
    </xf>
    <xf numFmtId="0" fontId="13" fillId="0" borderId="62" xfId="0" applyFont="1" applyBorder="1" applyAlignment="1">
      <alignment horizontal="left" vertical="center" wrapText="1"/>
    </xf>
    <xf numFmtId="0" fontId="3" fillId="0" borderId="88" xfId="0" applyFont="1" applyBorder="1"/>
    <xf numFmtId="0" fontId="1" fillId="4" borderId="38" xfId="0" applyFont="1" applyFill="1" applyBorder="1" applyAlignment="1">
      <alignment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164" fontId="13" fillId="5" borderId="78" xfId="0" applyNumberFormat="1" applyFont="1" applyFill="1" applyBorder="1" applyAlignment="1">
      <alignment horizontal="center" vertical="center" wrapText="1"/>
    </xf>
    <xf numFmtId="164" fontId="13" fillId="5" borderId="78" xfId="0" applyNumberFormat="1" applyFont="1" applyFill="1" applyBorder="1" applyAlignment="1">
      <alignment horizontal="center" vertical="center"/>
    </xf>
    <xf numFmtId="0" fontId="26" fillId="7" borderId="5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wrapText="1"/>
    </xf>
    <xf numFmtId="0" fontId="3" fillId="0" borderId="89" xfId="0" applyFont="1" applyBorder="1"/>
    <xf numFmtId="0" fontId="13" fillId="3" borderId="4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13" fillId="4" borderId="64" xfId="0" applyFont="1" applyFill="1" applyBorder="1" applyAlignment="1">
      <alignment horizontal="left" vertical="center" wrapText="1"/>
    </xf>
    <xf numFmtId="0" fontId="3" fillId="0" borderId="102" xfId="0" applyFont="1" applyBorder="1"/>
    <xf numFmtId="0" fontId="3" fillId="0" borderId="103" xfId="0" applyFont="1" applyBorder="1"/>
    <xf numFmtId="0" fontId="13" fillId="0" borderId="49" xfId="0" applyFont="1" applyBorder="1" applyAlignment="1">
      <alignment horizontal="left" vertical="center" wrapText="1"/>
    </xf>
    <xf numFmtId="0" fontId="13" fillId="4" borderId="39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49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4" fillId="4" borderId="53" xfId="0" applyFont="1" applyFill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</cellXfs>
  <cellStyles count="1">
    <cellStyle name="Normale" xfId="0" builtinId="0"/>
  </cellStyles>
  <dxfs count="1">
    <dxf>
      <numFmt numFmtId="1" formatCode="0"/>
      <fill>
        <patternFill patternType="solid">
          <fgColor rgb="FFC5E0B4"/>
          <bgColor rgb="FFC5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1495425</xdr:colOff>
      <xdr:row>1</xdr:row>
      <xdr:rowOff>47625</xdr:rowOff>
    </xdr:from>
    <xdr:ext cx="11658600" cy="97155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1495425</xdr:colOff>
      <xdr:row>1</xdr:row>
      <xdr:rowOff>47625</xdr:rowOff>
    </xdr:from>
    <xdr:ext cx="11658600" cy="97155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1504950</xdr:colOff>
      <xdr:row>1</xdr:row>
      <xdr:rowOff>66675</xdr:rowOff>
    </xdr:from>
    <xdr:ext cx="11658600" cy="97155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638175</xdr:colOff>
      <xdr:row>1</xdr:row>
      <xdr:rowOff>123825</xdr:rowOff>
    </xdr:from>
    <xdr:ext cx="11658600" cy="97155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7"/>
  <sheetViews>
    <sheetView showGridLines="0" workbookViewId="0">
      <selection activeCell="C9" sqref="C9:J9"/>
    </sheetView>
  </sheetViews>
  <sheetFormatPr defaultColWidth="14.42578125" defaultRowHeight="15" customHeight="1" x14ac:dyDescent="0.25"/>
  <cols>
    <col min="1" max="2" width="8.85546875" customWidth="1"/>
    <col min="3" max="3" width="15" customWidth="1"/>
    <col min="4" max="4" width="21.140625" customWidth="1"/>
    <col min="5" max="5" width="61.140625" customWidth="1"/>
    <col min="6" max="6" width="48.140625" customWidth="1"/>
    <col min="7" max="7" width="31.140625" customWidth="1"/>
    <col min="8" max="8" width="29.42578125" customWidth="1"/>
    <col min="9" max="9" width="28.85546875" customWidth="1"/>
    <col min="10" max="10" width="28" customWidth="1"/>
    <col min="11" max="11" width="24.42578125" customWidth="1"/>
    <col min="12" max="14" width="8.85546875" customWidth="1"/>
    <col min="15" max="15" width="14.85546875" customWidth="1"/>
    <col min="16" max="27" width="8.85546875" customWidth="1"/>
  </cols>
  <sheetData>
    <row r="1" spans="1:27" x14ac:dyDescent="0.25">
      <c r="A1" s="1"/>
      <c r="B1" s="1"/>
      <c r="C1" s="1"/>
      <c r="D1" s="1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2"/>
      <c r="F5" s="2"/>
      <c r="G5" s="2"/>
      <c r="H5" s="2"/>
      <c r="I5" s="2"/>
      <c r="J5" s="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2"/>
      <c r="F6" s="2"/>
      <c r="G6" s="2"/>
      <c r="H6" s="2"/>
      <c r="I6" s="2"/>
      <c r="J6" s="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2"/>
      <c r="F7" s="2"/>
      <c r="G7" s="2"/>
      <c r="H7" s="2"/>
      <c r="I7" s="2"/>
      <c r="J7" s="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2"/>
      <c r="F8" s="2"/>
      <c r="G8" s="2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90.5" customHeight="1" x14ac:dyDescent="0.25">
      <c r="A9" s="1"/>
      <c r="B9" s="1"/>
      <c r="C9" s="263" t="s">
        <v>102</v>
      </c>
      <c r="D9" s="264"/>
      <c r="E9" s="264"/>
      <c r="F9" s="264"/>
      <c r="G9" s="264"/>
      <c r="H9" s="264"/>
      <c r="I9" s="264"/>
      <c r="J9" s="26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8.25" customHeight="1" x14ac:dyDescent="0.35">
      <c r="A10" s="3"/>
      <c r="B10" s="3"/>
      <c r="C10" s="266" t="s">
        <v>0</v>
      </c>
      <c r="D10" s="267"/>
      <c r="E10" s="267"/>
      <c r="F10" s="267"/>
      <c r="G10" s="267"/>
      <c r="H10" s="267"/>
      <c r="I10" s="267"/>
      <c r="J10" s="267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45" customHeight="1" x14ac:dyDescent="0.25">
      <c r="A11" s="3"/>
      <c r="B11" s="3"/>
      <c r="C11" s="268" t="s">
        <v>1</v>
      </c>
      <c r="D11" s="267"/>
      <c r="E11" s="267"/>
      <c r="F11" s="267"/>
      <c r="G11" s="267"/>
      <c r="H11" s="267"/>
      <c r="I11" s="267"/>
      <c r="J11" s="267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33.75" customHeight="1" x14ac:dyDescent="0.25">
      <c r="A12" s="3"/>
      <c r="B12" s="3"/>
      <c r="C12" s="5" t="s">
        <v>2</v>
      </c>
      <c r="D12" s="1"/>
      <c r="E12" s="2"/>
      <c r="F12" s="2"/>
      <c r="G12" s="2"/>
      <c r="H12" s="2"/>
      <c r="I12" s="2"/>
      <c r="J12" s="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45" customHeight="1" x14ac:dyDescent="0.25">
      <c r="A13" s="3"/>
      <c r="B13" s="3"/>
      <c r="C13" s="4" t="s">
        <v>3</v>
      </c>
      <c r="D13" s="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3"/>
      <c r="W13" s="3"/>
      <c r="X13" s="3"/>
      <c r="Y13" s="3"/>
      <c r="Z13" s="3"/>
      <c r="AA13" s="3"/>
    </row>
    <row r="14" spans="1:27" ht="30" customHeight="1" x14ac:dyDescent="0.25">
      <c r="A14" s="3"/>
      <c r="B14" s="3"/>
      <c r="C14" s="269" t="s">
        <v>4</v>
      </c>
      <c r="D14" s="267"/>
      <c r="E14" s="267"/>
      <c r="F14" s="267"/>
      <c r="G14" s="267"/>
      <c r="H14" s="267"/>
      <c r="I14" s="267"/>
      <c r="J14" s="26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33.75" customHeight="1" x14ac:dyDescent="0.25">
      <c r="A15" s="3"/>
      <c r="B15" s="3"/>
      <c r="C15" s="269" t="s">
        <v>5</v>
      </c>
      <c r="D15" s="267"/>
      <c r="E15" s="267"/>
      <c r="F15" s="267"/>
      <c r="G15" s="267"/>
      <c r="H15" s="267"/>
      <c r="I15" s="267"/>
      <c r="J15" s="26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30.75" customHeight="1" x14ac:dyDescent="0.25">
      <c r="A16" s="3"/>
      <c r="B16" s="3"/>
      <c r="C16" s="269" t="s">
        <v>6</v>
      </c>
      <c r="D16" s="267"/>
      <c r="E16" s="267"/>
      <c r="F16" s="267"/>
      <c r="G16" s="267"/>
      <c r="H16" s="267"/>
      <c r="I16" s="267"/>
      <c r="J16" s="267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33" customHeight="1" x14ac:dyDescent="0.3">
      <c r="A17" s="3"/>
      <c r="B17" s="3"/>
      <c r="C17" s="6" t="s">
        <v>7</v>
      </c>
      <c r="D17" s="7"/>
      <c r="E17" s="8"/>
      <c r="F17" s="2"/>
      <c r="G17" s="2"/>
      <c r="H17" s="2"/>
      <c r="I17" s="2"/>
      <c r="J17" s="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3" customHeight="1" x14ac:dyDescent="0.25">
      <c r="A18" s="3"/>
      <c r="B18" s="3"/>
      <c r="C18" s="5" t="s">
        <v>8</v>
      </c>
      <c r="D18" s="1"/>
      <c r="E18" s="2"/>
      <c r="F18" s="2"/>
      <c r="G18" s="2"/>
      <c r="H18" s="2"/>
      <c r="I18" s="2"/>
      <c r="J18" s="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2.25" customHeight="1" x14ac:dyDescent="0.25">
      <c r="A19" s="3"/>
      <c r="B19" s="3"/>
      <c r="C19" s="4" t="s">
        <v>9</v>
      </c>
      <c r="D19" s="1"/>
      <c r="E19" s="2"/>
      <c r="F19" s="2"/>
      <c r="G19" s="2"/>
      <c r="H19" s="2"/>
      <c r="I19" s="2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45.75" customHeight="1" x14ac:dyDescent="0.25">
      <c r="A20" s="3"/>
      <c r="B20" s="3"/>
      <c r="C20" s="4" t="s">
        <v>10</v>
      </c>
      <c r="D20" s="1"/>
      <c r="E20" s="2"/>
      <c r="F20" s="2"/>
      <c r="G20" s="2"/>
      <c r="H20" s="2"/>
      <c r="I20" s="2"/>
      <c r="J20" s="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45.75" customHeight="1" x14ac:dyDescent="0.25">
      <c r="A21" s="3"/>
      <c r="B21" s="3"/>
      <c r="C21" s="4" t="s">
        <v>11</v>
      </c>
      <c r="D21" s="1"/>
      <c r="E21" s="2"/>
      <c r="F21" s="2"/>
      <c r="G21" s="2"/>
      <c r="H21" s="2"/>
      <c r="I21" s="2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36" customHeight="1" x14ac:dyDescent="0.25">
      <c r="A22" s="3"/>
      <c r="B22" s="3"/>
      <c r="C22" s="5" t="s">
        <v>12</v>
      </c>
      <c r="D22" s="1"/>
      <c r="E22" s="2"/>
      <c r="F22" s="2"/>
      <c r="G22" s="2"/>
      <c r="H22" s="2"/>
      <c r="I22" s="2"/>
      <c r="J22" s="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8.5" customHeight="1" x14ac:dyDescent="0.25">
      <c r="A23" s="3"/>
      <c r="B23" s="3"/>
      <c r="C23" s="4" t="s">
        <v>13</v>
      </c>
      <c r="D23" s="1"/>
      <c r="E23" s="2"/>
      <c r="F23" s="2"/>
      <c r="G23" s="2"/>
      <c r="H23" s="2"/>
      <c r="I23" s="2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30.75" customHeight="1" x14ac:dyDescent="0.25">
      <c r="A24" s="3"/>
      <c r="B24" s="3"/>
      <c r="C24" s="4" t="s">
        <v>14</v>
      </c>
      <c r="D24" s="1"/>
      <c r="E24" s="2"/>
      <c r="F24" s="2"/>
      <c r="G24" s="2"/>
      <c r="H24" s="2"/>
      <c r="I24" s="2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4.5" customHeight="1" x14ac:dyDescent="0.25">
      <c r="A25" s="3"/>
      <c r="B25" s="3"/>
      <c r="C25" s="4" t="s">
        <v>15</v>
      </c>
      <c r="D25" s="1"/>
      <c r="E25" s="2"/>
      <c r="F25" s="2"/>
      <c r="G25" s="2"/>
      <c r="H25" s="2"/>
      <c r="I25" s="2"/>
      <c r="J25" s="2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6.75" customHeight="1" x14ac:dyDescent="0.25">
      <c r="A26" s="3"/>
      <c r="B26" s="3"/>
      <c r="C26" s="4" t="s">
        <v>16</v>
      </c>
      <c r="D26" s="1"/>
      <c r="E26" s="2"/>
      <c r="F26" s="2"/>
      <c r="G26" s="2"/>
      <c r="H26" s="2"/>
      <c r="I26" s="2"/>
      <c r="J26" s="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36.75" customHeight="1" x14ac:dyDescent="0.25">
      <c r="A27" s="3"/>
      <c r="B27" s="3"/>
      <c r="C27" s="4" t="s">
        <v>17</v>
      </c>
      <c r="D27" s="1"/>
      <c r="E27" s="2"/>
      <c r="F27" s="2"/>
      <c r="G27" s="2"/>
      <c r="H27" s="2"/>
      <c r="I27" s="2"/>
      <c r="J27" s="2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36.75" customHeight="1" x14ac:dyDescent="0.25">
      <c r="A28" s="3"/>
      <c r="B28" s="3"/>
      <c r="C28" s="5" t="s">
        <v>18</v>
      </c>
      <c r="D28" s="1"/>
      <c r="E28" s="2"/>
      <c r="F28" s="2"/>
      <c r="G28" s="2"/>
      <c r="H28" s="2"/>
      <c r="I28" s="2"/>
      <c r="J28" s="2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6.75" customHeight="1" x14ac:dyDescent="0.25">
      <c r="A29" s="3"/>
      <c r="B29" s="3"/>
      <c r="C29" s="4" t="s">
        <v>19</v>
      </c>
      <c r="D29" s="1"/>
      <c r="E29" s="2"/>
      <c r="F29" s="2"/>
      <c r="G29" s="2"/>
      <c r="H29" s="2"/>
      <c r="I29" s="2"/>
      <c r="J29" s="2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47.25" customHeight="1" x14ac:dyDescent="0.25">
      <c r="A30" s="3"/>
      <c r="B30" s="3"/>
      <c r="C30" s="9"/>
      <c r="D30" s="1"/>
      <c r="E30" s="2"/>
      <c r="F30" s="2"/>
      <c r="G30" s="2"/>
      <c r="H30" s="2"/>
      <c r="I30" s="2"/>
      <c r="J30" s="2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83.25" customHeight="1" x14ac:dyDescent="0.25">
      <c r="A31" s="3"/>
      <c r="B31" s="3"/>
      <c r="C31" s="9"/>
      <c r="D31" s="1"/>
      <c r="E31" s="2"/>
      <c r="F31" s="2"/>
      <c r="G31" s="2"/>
      <c r="H31" s="2"/>
      <c r="I31" s="2"/>
      <c r="J31" s="2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83.25" customHeight="1" x14ac:dyDescent="0.25">
      <c r="A32" s="3"/>
      <c r="B32" s="3"/>
      <c r="C32" s="1"/>
      <c r="D32" s="1"/>
      <c r="E32" s="2"/>
      <c r="F32" s="2"/>
      <c r="G32" s="2"/>
      <c r="H32" s="2"/>
      <c r="I32" s="2"/>
      <c r="J32" s="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41.25" customHeight="1" x14ac:dyDescent="0.25">
      <c r="A33" s="3"/>
      <c r="B33" s="3"/>
      <c r="C33" s="1"/>
      <c r="D33" s="1"/>
      <c r="E33" s="2"/>
      <c r="F33" s="2"/>
      <c r="G33" s="2"/>
      <c r="H33" s="2"/>
      <c r="I33" s="2"/>
      <c r="J33" s="2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.75" customHeight="1" x14ac:dyDescent="0.25">
      <c r="A34" s="3"/>
      <c r="B34" s="3"/>
      <c r="C34" s="1"/>
      <c r="D34" s="1"/>
      <c r="E34" s="2"/>
      <c r="F34" s="2"/>
      <c r="G34" s="2"/>
      <c r="H34" s="2"/>
      <c r="I34" s="2"/>
      <c r="J34" s="2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5.75" customHeight="1" x14ac:dyDescent="0.25">
      <c r="A35" s="3"/>
      <c r="B35" s="3"/>
      <c r="C35" s="1"/>
      <c r="D35" s="1"/>
      <c r="E35" s="2"/>
      <c r="F35" s="2"/>
      <c r="G35" s="2"/>
      <c r="H35" s="2"/>
      <c r="I35" s="2"/>
      <c r="J35" s="2"/>
      <c r="K35" s="1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5.75" customHeight="1" x14ac:dyDescent="0.25">
      <c r="A36" s="1"/>
      <c r="B36" s="1"/>
      <c r="C36" s="1"/>
      <c r="D36" s="1"/>
      <c r="E36" s="2"/>
      <c r="F36" s="2"/>
      <c r="G36" s="2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5">
      <c r="A37" s="1"/>
      <c r="B37" s="1"/>
      <c r="C37" s="1"/>
      <c r="D37" s="1"/>
      <c r="E37" s="2"/>
      <c r="F37" s="2"/>
      <c r="G37" s="2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1"/>
      <c r="B38" s="1"/>
      <c r="C38" s="1"/>
      <c r="D38" s="1"/>
      <c r="E38" s="2"/>
      <c r="F38" s="2"/>
      <c r="G38" s="2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9.5" customHeight="1" x14ac:dyDescent="0.25">
      <c r="A39" s="1"/>
      <c r="B39" s="1"/>
      <c r="C39" s="1"/>
      <c r="D39" s="1"/>
      <c r="E39" s="2"/>
      <c r="F39" s="2"/>
      <c r="G39" s="2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9.5" customHeight="1" x14ac:dyDescent="0.25">
      <c r="A40" s="1"/>
      <c r="B40" s="1"/>
      <c r="C40" s="1"/>
      <c r="D40" s="1"/>
      <c r="E40" s="2"/>
      <c r="F40" s="2"/>
      <c r="G40" s="2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9.5" customHeight="1" x14ac:dyDescent="0.25">
      <c r="A41" s="1"/>
      <c r="B41" s="1"/>
      <c r="C41" s="1"/>
      <c r="D41" s="1"/>
      <c r="E41" s="2"/>
      <c r="F41" s="2"/>
      <c r="G41" s="2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9.5" customHeight="1" x14ac:dyDescent="0.25">
      <c r="A42" s="1"/>
      <c r="B42" s="1"/>
      <c r="C42" s="1"/>
      <c r="D42" s="1"/>
      <c r="E42" s="2"/>
      <c r="F42" s="2"/>
      <c r="G42" s="2"/>
      <c r="H42" s="2"/>
      <c r="I42" s="2"/>
      <c r="J42" s="2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9.5" customHeight="1" x14ac:dyDescent="0.25">
      <c r="A43" s="1"/>
      <c r="B43" s="1"/>
      <c r="C43" s="1"/>
      <c r="D43" s="1"/>
      <c r="E43" s="2"/>
      <c r="F43" s="2"/>
      <c r="G43" s="2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75" customHeight="1" x14ac:dyDescent="0.25">
      <c r="A44" s="1"/>
      <c r="B44" s="1"/>
      <c r="C44" s="1"/>
      <c r="D44" s="1"/>
      <c r="E44" s="2"/>
      <c r="F44" s="2"/>
      <c r="G44" s="2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1"/>
      <c r="B45" s="1"/>
      <c r="C45" s="1"/>
      <c r="D45" s="1"/>
      <c r="E45" s="2"/>
      <c r="F45" s="2"/>
      <c r="G45" s="2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1"/>
      <c r="B46" s="1"/>
      <c r="C46" s="1"/>
      <c r="D46" s="1"/>
      <c r="E46" s="2"/>
      <c r="F46" s="2"/>
      <c r="G46" s="2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1"/>
      <c r="B47" s="1"/>
      <c r="C47" s="1"/>
      <c r="D47" s="1"/>
      <c r="E47" s="2"/>
      <c r="F47" s="2"/>
      <c r="G47" s="2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1"/>
      <c r="B48" s="1"/>
      <c r="C48" s="1"/>
      <c r="D48" s="1"/>
      <c r="E48" s="2"/>
      <c r="F48" s="2"/>
      <c r="G48" s="2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1"/>
      <c r="E49" s="2"/>
      <c r="F49" s="2"/>
      <c r="G49" s="2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1"/>
      <c r="E50" s="2"/>
      <c r="F50" s="2"/>
      <c r="G50" s="2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"/>
      <c r="E51" s="2"/>
      <c r="F51" s="2"/>
      <c r="G51" s="2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1"/>
      <c r="E52" s="2"/>
      <c r="F52" s="2"/>
      <c r="G52" s="2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1"/>
      <c r="E53" s="2"/>
      <c r="F53" s="2"/>
      <c r="G53" s="2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"/>
      <c r="E54" s="2"/>
      <c r="F54" s="2"/>
      <c r="G54" s="2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1"/>
      <c r="E55" s="2"/>
      <c r="F55" s="2"/>
      <c r="G55" s="2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1"/>
      <c r="E56" s="2"/>
      <c r="F56" s="2"/>
      <c r="G56" s="2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1"/>
      <c r="E57" s="2"/>
      <c r="F57" s="2"/>
      <c r="G57" s="2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1"/>
      <c r="E58" s="2"/>
      <c r="F58" s="2"/>
      <c r="G58" s="2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1"/>
      <c r="E59" s="2"/>
      <c r="F59" s="2"/>
      <c r="G59" s="2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1"/>
      <c r="E60" s="2"/>
      <c r="F60" s="2"/>
      <c r="G60" s="2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1"/>
      <c r="B61" s="1"/>
      <c r="C61" s="1"/>
      <c r="D61" s="1"/>
      <c r="E61" s="2"/>
      <c r="F61" s="2"/>
      <c r="G61" s="2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1"/>
      <c r="B62" s="1"/>
      <c r="C62" s="1"/>
      <c r="D62" s="1"/>
      <c r="E62" s="2"/>
      <c r="F62" s="2"/>
      <c r="G62" s="2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1"/>
      <c r="B63" s="1"/>
      <c r="C63" s="1"/>
      <c r="D63" s="1"/>
      <c r="E63" s="2"/>
      <c r="F63" s="2"/>
      <c r="G63" s="2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1"/>
      <c r="C64" s="1"/>
      <c r="D64" s="1"/>
      <c r="E64" s="2"/>
      <c r="F64" s="2"/>
      <c r="G64" s="2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1"/>
      <c r="B65" s="1"/>
      <c r="C65" s="1"/>
      <c r="D65" s="1"/>
      <c r="E65" s="2"/>
      <c r="F65" s="2"/>
      <c r="G65" s="2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1"/>
      <c r="B66" s="1"/>
      <c r="C66" s="1"/>
      <c r="D66" s="1"/>
      <c r="E66" s="2"/>
      <c r="F66" s="2"/>
      <c r="G66" s="2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5">
      <c r="A67" s="1"/>
      <c r="B67" s="1"/>
      <c r="C67" s="1"/>
      <c r="D67" s="1"/>
      <c r="E67" s="2"/>
      <c r="F67" s="2"/>
      <c r="G67" s="2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5">
      <c r="A68" s="1"/>
      <c r="B68" s="1"/>
      <c r="C68" s="1"/>
      <c r="D68" s="1"/>
      <c r="E68" s="2"/>
      <c r="F68" s="2"/>
      <c r="G68" s="2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5">
      <c r="A69" s="1"/>
      <c r="B69" s="1"/>
      <c r="C69" s="1"/>
      <c r="D69" s="1"/>
      <c r="E69" s="2"/>
      <c r="F69" s="2"/>
      <c r="G69" s="2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5">
      <c r="A70" s="1"/>
      <c r="B70" s="1"/>
      <c r="C70" s="1"/>
      <c r="D70" s="1"/>
      <c r="E70" s="2"/>
      <c r="F70" s="2"/>
      <c r="G70" s="2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5">
      <c r="A71" s="1"/>
      <c r="B71" s="1"/>
      <c r="C71" s="1"/>
      <c r="D71" s="1"/>
      <c r="E71" s="2"/>
      <c r="F71" s="2"/>
      <c r="G71" s="2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5">
      <c r="A72" s="1"/>
      <c r="B72" s="1"/>
      <c r="C72" s="1"/>
      <c r="D72" s="1"/>
      <c r="E72" s="2"/>
      <c r="F72" s="2"/>
      <c r="G72" s="2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5">
      <c r="A73" s="1"/>
      <c r="B73" s="1"/>
      <c r="C73" s="1"/>
      <c r="D73" s="1"/>
      <c r="E73" s="2"/>
      <c r="F73" s="2"/>
      <c r="G73" s="2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1"/>
      <c r="E74" s="2"/>
      <c r="F74" s="2"/>
      <c r="G74" s="2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1"/>
      <c r="E75" s="2"/>
      <c r="F75" s="2"/>
      <c r="G75" s="2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1"/>
      <c r="E76" s="2"/>
      <c r="F76" s="2"/>
      <c r="G76" s="2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1"/>
      <c r="E77" s="2"/>
      <c r="F77" s="2"/>
      <c r="G77" s="2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1"/>
      <c r="E78" s="2"/>
      <c r="F78" s="2"/>
      <c r="G78" s="2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1"/>
      <c r="E79" s="2"/>
      <c r="F79" s="2"/>
      <c r="G79" s="2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1"/>
      <c r="E80" s="2"/>
      <c r="F80" s="2"/>
      <c r="G80" s="2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1"/>
      <c r="E81" s="2"/>
      <c r="F81" s="2"/>
      <c r="G81" s="2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1"/>
      <c r="E82" s="2"/>
      <c r="F82" s="2"/>
      <c r="G82" s="2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1"/>
      <c r="E83" s="2"/>
      <c r="F83" s="2"/>
      <c r="G83" s="2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1"/>
      <c r="E84" s="2"/>
      <c r="F84" s="2"/>
      <c r="G84" s="2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1"/>
      <c r="E85" s="2"/>
      <c r="F85" s="2"/>
      <c r="G85" s="2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1"/>
      <c r="E86" s="2"/>
      <c r="F86" s="2"/>
      <c r="G86" s="2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1"/>
      <c r="E87" s="2"/>
      <c r="F87" s="2"/>
      <c r="G87" s="2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1"/>
      <c r="E88" s="2"/>
      <c r="F88" s="2"/>
      <c r="G88" s="2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1"/>
      <c r="E89" s="2"/>
      <c r="F89" s="2"/>
      <c r="G89" s="2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1"/>
      <c r="E90" s="2"/>
      <c r="F90" s="2"/>
      <c r="G90" s="2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1"/>
      <c r="E91" s="2"/>
      <c r="F91" s="2"/>
      <c r="G91" s="2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1"/>
      <c r="E92" s="2"/>
      <c r="F92" s="2"/>
      <c r="G92" s="2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1"/>
      <c r="E93" s="2"/>
      <c r="F93" s="2"/>
      <c r="G93" s="2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1"/>
      <c r="E94" s="2"/>
      <c r="F94" s="2"/>
      <c r="G94" s="2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1"/>
      <c r="E95" s="2"/>
      <c r="F95" s="2"/>
      <c r="G95" s="2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1"/>
      <c r="E96" s="2"/>
      <c r="F96" s="2"/>
      <c r="G96" s="2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1"/>
      <c r="E97" s="2"/>
      <c r="F97" s="2"/>
      <c r="G97" s="2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1"/>
      <c r="E98" s="2"/>
      <c r="F98" s="2"/>
      <c r="G98" s="2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1"/>
      <c r="E99" s="2"/>
      <c r="F99" s="2"/>
      <c r="G99" s="2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1"/>
      <c r="E127" s="2"/>
      <c r="F127" s="2"/>
      <c r="G127" s="2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1"/>
      <c r="E137" s="2"/>
      <c r="F137" s="2"/>
      <c r="G137" s="2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1"/>
      <c r="E138" s="2"/>
      <c r="F138" s="2"/>
      <c r="G138" s="2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1"/>
      <c r="E340" s="2"/>
      <c r="F340" s="2"/>
      <c r="G340" s="2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1"/>
      <c r="E344" s="2"/>
      <c r="F344" s="2"/>
      <c r="G344" s="2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1"/>
      <c r="E345" s="2"/>
      <c r="F345" s="2"/>
      <c r="G345" s="2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1"/>
      <c r="E346" s="2"/>
      <c r="F346" s="2"/>
      <c r="G346" s="2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1"/>
      <c r="E347" s="2"/>
      <c r="F347" s="2"/>
      <c r="G347" s="2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1"/>
      <c r="E349" s="2"/>
      <c r="F349" s="2"/>
      <c r="G349" s="2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1"/>
      <c r="E350" s="2"/>
      <c r="F350" s="2"/>
      <c r="G350" s="2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1"/>
      <c r="E351" s="2"/>
      <c r="F351" s="2"/>
      <c r="G351" s="2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1"/>
      <c r="E352" s="2"/>
      <c r="F352" s="2"/>
      <c r="G352" s="2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1"/>
      <c r="E353" s="2"/>
      <c r="F353" s="2"/>
      <c r="G353" s="2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1"/>
      <c r="E354" s="2"/>
      <c r="F354" s="2"/>
      <c r="G354" s="2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1"/>
      <c r="E355" s="2"/>
      <c r="F355" s="2"/>
      <c r="G355" s="2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1"/>
      <c r="E356" s="2"/>
      <c r="F356" s="2"/>
      <c r="G356" s="2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1"/>
      <c r="E357" s="2"/>
      <c r="F357" s="2"/>
      <c r="G357" s="2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1"/>
      <c r="E358" s="2"/>
      <c r="F358" s="2"/>
      <c r="G358" s="2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1"/>
      <c r="E359" s="2"/>
      <c r="F359" s="2"/>
      <c r="G359" s="2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1"/>
      <c r="E360" s="2"/>
      <c r="F360" s="2"/>
      <c r="G360" s="2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1"/>
      <c r="E361" s="2"/>
      <c r="F361" s="2"/>
      <c r="G361" s="2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1"/>
      <c r="E362" s="2"/>
      <c r="F362" s="2"/>
      <c r="G362" s="2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1"/>
      <c r="E364" s="2"/>
      <c r="F364" s="2"/>
      <c r="G364" s="2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1"/>
      <c r="E366" s="2"/>
      <c r="F366" s="2"/>
      <c r="G366" s="2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1"/>
      <c r="E368" s="2"/>
      <c r="F368" s="2"/>
      <c r="G368" s="2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1"/>
      <c r="E369" s="2"/>
      <c r="F369" s="2"/>
      <c r="G369" s="2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1"/>
      <c r="E370" s="2"/>
      <c r="F370" s="2"/>
      <c r="G370" s="2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1"/>
      <c r="E371" s="2"/>
      <c r="F371" s="2"/>
      <c r="G371" s="2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1"/>
      <c r="E372" s="2"/>
      <c r="F372" s="2"/>
      <c r="G372" s="2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1"/>
      <c r="E373" s="2"/>
      <c r="F373" s="2"/>
      <c r="G373" s="2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1"/>
      <c r="E375" s="2"/>
      <c r="F375" s="2"/>
      <c r="G375" s="2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1"/>
      <c r="E377" s="2"/>
      <c r="F377" s="2"/>
      <c r="G377" s="2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1"/>
      <c r="E378" s="2"/>
      <c r="F378" s="2"/>
      <c r="G378" s="2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1"/>
      <c r="E379" s="2"/>
      <c r="F379" s="2"/>
      <c r="G379" s="2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1"/>
      <c r="E381" s="2"/>
      <c r="F381" s="2"/>
      <c r="G381" s="2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1"/>
      <c r="E382" s="2"/>
      <c r="F382" s="2"/>
      <c r="G382" s="2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1"/>
      <c r="E383" s="2"/>
      <c r="F383" s="2"/>
      <c r="G383" s="2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1"/>
      <c r="E384" s="2"/>
      <c r="F384" s="2"/>
      <c r="G384" s="2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1"/>
      <c r="E385" s="2"/>
      <c r="F385" s="2"/>
      <c r="G385" s="2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1"/>
      <c r="E386" s="2"/>
      <c r="F386" s="2"/>
      <c r="G386" s="2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1"/>
      <c r="E387" s="2"/>
      <c r="F387" s="2"/>
      <c r="G387" s="2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1"/>
      <c r="E389" s="2"/>
      <c r="F389" s="2"/>
      <c r="G389" s="2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1"/>
      <c r="E391" s="2"/>
      <c r="F391" s="2"/>
      <c r="G391" s="2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1"/>
      <c r="E393" s="2"/>
      <c r="F393" s="2"/>
      <c r="G393" s="2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1"/>
      <c r="E394" s="2"/>
      <c r="F394" s="2"/>
      <c r="G394" s="2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1"/>
      <c r="E395" s="2"/>
      <c r="F395" s="2"/>
      <c r="G395" s="2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1"/>
      <c r="E397" s="2"/>
      <c r="F397" s="2"/>
      <c r="G397" s="2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1"/>
      <c r="E399" s="2"/>
      <c r="F399" s="2"/>
      <c r="G399" s="2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1"/>
      <c r="E400" s="2"/>
      <c r="F400" s="2"/>
      <c r="G400" s="2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1"/>
      <c r="E402" s="2"/>
      <c r="F402" s="2"/>
      <c r="G402" s="2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1"/>
      <c r="E403" s="2"/>
      <c r="F403" s="2"/>
      <c r="G403" s="2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1"/>
      <c r="E404" s="2"/>
      <c r="F404" s="2"/>
      <c r="G404" s="2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1"/>
      <c r="E405" s="2"/>
      <c r="F405" s="2"/>
      <c r="G405" s="2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1"/>
      <c r="E406" s="2"/>
      <c r="F406" s="2"/>
      <c r="G406" s="2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1"/>
      <c r="E407" s="2"/>
      <c r="F407" s="2"/>
      <c r="G407" s="2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1"/>
      <c r="E408" s="2"/>
      <c r="F408" s="2"/>
      <c r="G408" s="2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1"/>
      <c r="E409" s="2"/>
      <c r="F409" s="2"/>
      <c r="G409" s="2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1"/>
      <c r="E410" s="2"/>
      <c r="F410" s="2"/>
      <c r="G410" s="2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1"/>
      <c r="E411" s="2"/>
      <c r="F411" s="2"/>
      <c r="G411" s="2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1"/>
      <c r="E412" s="2"/>
      <c r="F412" s="2"/>
      <c r="G412" s="2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1"/>
      <c r="E413" s="2"/>
      <c r="F413" s="2"/>
      <c r="G413" s="2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1"/>
      <c r="E414" s="2"/>
      <c r="F414" s="2"/>
      <c r="G414" s="2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1"/>
      <c r="E415" s="2"/>
      <c r="F415" s="2"/>
      <c r="G415" s="2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1"/>
      <c r="E416" s="2"/>
      <c r="F416" s="2"/>
      <c r="G416" s="2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1"/>
      <c r="E417" s="2"/>
      <c r="F417" s="2"/>
      <c r="G417" s="2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1"/>
      <c r="E418" s="2"/>
      <c r="F418" s="2"/>
      <c r="G418" s="2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1"/>
      <c r="E419" s="2"/>
      <c r="F419" s="2"/>
      <c r="G419" s="2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1"/>
      <c r="E420" s="2"/>
      <c r="F420" s="2"/>
      <c r="G420" s="2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1"/>
      <c r="E421" s="2"/>
      <c r="F421" s="2"/>
      <c r="G421" s="2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1"/>
      <c r="E422" s="2"/>
      <c r="F422" s="2"/>
      <c r="G422" s="2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1"/>
      <c r="E423" s="2"/>
      <c r="F423" s="2"/>
      <c r="G423" s="2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1"/>
      <c r="E424" s="2"/>
      <c r="F424" s="2"/>
      <c r="G424" s="2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1"/>
      <c r="E425" s="2"/>
      <c r="F425" s="2"/>
      <c r="G425" s="2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1"/>
      <c r="E427" s="2"/>
      <c r="F427" s="2"/>
      <c r="G427" s="2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1"/>
      <c r="E428" s="2"/>
      <c r="F428" s="2"/>
      <c r="G428" s="2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1"/>
      <c r="E430" s="2"/>
      <c r="F430" s="2"/>
      <c r="G430" s="2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1"/>
      <c r="E431" s="2"/>
      <c r="F431" s="2"/>
      <c r="G431" s="2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1"/>
      <c r="E432" s="2"/>
      <c r="F432" s="2"/>
      <c r="G432" s="2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1"/>
      <c r="E433" s="2"/>
      <c r="F433" s="2"/>
      <c r="G433" s="2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1"/>
      <c r="E434" s="2"/>
      <c r="F434" s="2"/>
      <c r="G434" s="2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1"/>
      <c r="E435" s="2"/>
      <c r="F435" s="2"/>
      <c r="G435" s="2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1"/>
      <c r="E436" s="2"/>
      <c r="F436" s="2"/>
      <c r="G436" s="2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1"/>
      <c r="E437" s="2"/>
      <c r="F437" s="2"/>
      <c r="G437" s="2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1"/>
      <c r="E438" s="2"/>
      <c r="F438" s="2"/>
      <c r="G438" s="2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1"/>
      <c r="E439" s="2"/>
      <c r="F439" s="2"/>
      <c r="G439" s="2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1"/>
      <c r="E440" s="2"/>
      <c r="F440" s="2"/>
      <c r="G440" s="2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1"/>
      <c r="E442" s="2"/>
      <c r="F442" s="2"/>
      <c r="G442" s="2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1"/>
      <c r="E443" s="2"/>
      <c r="F443" s="2"/>
      <c r="G443" s="2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1"/>
      <c r="E444" s="2"/>
      <c r="F444" s="2"/>
      <c r="G444" s="2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1"/>
      <c r="E445" s="2"/>
      <c r="F445" s="2"/>
      <c r="G445" s="2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1"/>
      <c r="E446" s="2"/>
      <c r="F446" s="2"/>
      <c r="G446" s="2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1"/>
      <c r="E447" s="2"/>
      <c r="F447" s="2"/>
      <c r="G447" s="2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1"/>
      <c r="E448" s="2"/>
      <c r="F448" s="2"/>
      <c r="G448" s="2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1"/>
      <c r="E449" s="2"/>
      <c r="F449" s="2"/>
      <c r="G449" s="2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1"/>
      <c r="E450" s="2"/>
      <c r="F450" s="2"/>
      <c r="G450" s="2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1"/>
      <c r="E452" s="2"/>
      <c r="F452" s="2"/>
      <c r="G452" s="2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1"/>
      <c r="E453" s="2"/>
      <c r="F453" s="2"/>
      <c r="G453" s="2"/>
      <c r="H453" s="2"/>
      <c r="I453" s="2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1"/>
      <c r="E454" s="2"/>
      <c r="F454" s="2"/>
      <c r="G454" s="2"/>
      <c r="H454" s="2"/>
      <c r="I454" s="2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1"/>
      <c r="E455" s="2"/>
      <c r="F455" s="2"/>
      <c r="G455" s="2"/>
      <c r="H455" s="2"/>
      <c r="I455" s="2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1"/>
      <c r="E456" s="2"/>
      <c r="F456" s="2"/>
      <c r="G456" s="2"/>
      <c r="H456" s="2"/>
      <c r="I456" s="2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1"/>
      <c r="E457" s="2"/>
      <c r="F457" s="2"/>
      <c r="G457" s="2"/>
      <c r="H457" s="2"/>
      <c r="I457" s="2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1"/>
      <c r="E458" s="2"/>
      <c r="F458" s="2"/>
      <c r="G458" s="2"/>
      <c r="H458" s="2"/>
      <c r="I458" s="2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1"/>
      <c r="E459" s="2"/>
      <c r="F459" s="2"/>
      <c r="G459" s="2"/>
      <c r="H459" s="2"/>
      <c r="I459" s="2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1"/>
      <c r="E460" s="2"/>
      <c r="F460" s="2"/>
      <c r="G460" s="2"/>
      <c r="H460" s="2"/>
      <c r="I460" s="2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1"/>
      <c r="E462" s="2"/>
      <c r="F462" s="2"/>
      <c r="G462" s="2"/>
      <c r="H462" s="2"/>
      <c r="I462" s="2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1"/>
      <c r="E464" s="2"/>
      <c r="F464" s="2"/>
      <c r="G464" s="2"/>
      <c r="H464" s="2"/>
      <c r="I464" s="2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1"/>
      <c r="E466" s="2"/>
      <c r="F466" s="2"/>
      <c r="G466" s="2"/>
      <c r="H466" s="2"/>
      <c r="I466" s="2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1"/>
      <c r="E467" s="2"/>
      <c r="F467" s="2"/>
      <c r="G467" s="2"/>
      <c r="H467" s="2"/>
      <c r="I467" s="2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1"/>
      <c r="E469" s="2"/>
      <c r="F469" s="2"/>
      <c r="G469" s="2"/>
      <c r="H469" s="2"/>
      <c r="I469" s="2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1"/>
      <c r="E471" s="2"/>
      <c r="F471" s="2"/>
      <c r="G471" s="2"/>
      <c r="H471" s="2"/>
      <c r="I471" s="2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1"/>
      <c r="E472" s="2"/>
      <c r="F472" s="2"/>
      <c r="G472" s="2"/>
      <c r="H472" s="2"/>
      <c r="I472" s="2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1"/>
      <c r="E474" s="2"/>
      <c r="F474" s="2"/>
      <c r="G474" s="2"/>
      <c r="H474" s="2"/>
      <c r="I474" s="2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1"/>
      <c r="E475" s="2"/>
      <c r="F475" s="2"/>
      <c r="G475" s="2"/>
      <c r="H475" s="2"/>
      <c r="I475" s="2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1"/>
      <c r="E476" s="2"/>
      <c r="F476" s="2"/>
      <c r="G476" s="2"/>
      <c r="H476" s="2"/>
      <c r="I476" s="2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1"/>
      <c r="E478" s="2"/>
      <c r="F478" s="2"/>
      <c r="G478" s="2"/>
      <c r="H478" s="2"/>
      <c r="I478" s="2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1"/>
      <c r="E479" s="2"/>
      <c r="F479" s="2"/>
      <c r="G479" s="2"/>
      <c r="H479" s="2"/>
      <c r="I479" s="2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1"/>
      <c r="E480" s="2"/>
      <c r="F480" s="2"/>
      <c r="G480" s="2"/>
      <c r="H480" s="2"/>
      <c r="I480" s="2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1"/>
      <c r="E481" s="2"/>
      <c r="F481" s="2"/>
      <c r="G481" s="2"/>
      <c r="H481" s="2"/>
      <c r="I481" s="2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1"/>
      <c r="E482" s="2"/>
      <c r="F482" s="2"/>
      <c r="G482" s="2"/>
      <c r="H482" s="2"/>
      <c r="I482" s="2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1"/>
      <c r="E484" s="2"/>
      <c r="F484" s="2"/>
      <c r="G484" s="2"/>
      <c r="H484" s="2"/>
      <c r="I484" s="2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1"/>
      <c r="E486" s="2"/>
      <c r="F486" s="2"/>
      <c r="G486" s="2"/>
      <c r="H486" s="2"/>
      <c r="I486" s="2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1"/>
      <c r="E488" s="2"/>
      <c r="F488" s="2"/>
      <c r="G488" s="2"/>
      <c r="H488" s="2"/>
      <c r="I488" s="2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1"/>
      <c r="E490" s="2"/>
      <c r="F490" s="2"/>
      <c r="G490" s="2"/>
      <c r="H490" s="2"/>
      <c r="I490" s="2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1"/>
      <c r="E492" s="2"/>
      <c r="F492" s="2"/>
      <c r="G492" s="2"/>
      <c r="H492" s="2"/>
      <c r="I492" s="2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1"/>
      <c r="E493" s="2"/>
      <c r="F493" s="2"/>
      <c r="G493" s="2"/>
      <c r="H493" s="2"/>
      <c r="I493" s="2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1"/>
      <c r="E494" s="2"/>
      <c r="F494" s="2"/>
      <c r="G494" s="2"/>
      <c r="H494" s="2"/>
      <c r="I494" s="2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1"/>
      <c r="E495" s="2"/>
      <c r="F495" s="2"/>
      <c r="G495" s="2"/>
      <c r="H495" s="2"/>
      <c r="I495" s="2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1"/>
      <c r="E497" s="2"/>
      <c r="F497" s="2"/>
      <c r="G497" s="2"/>
      <c r="H497" s="2"/>
      <c r="I497" s="2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1"/>
      <c r="E498" s="2"/>
      <c r="F498" s="2"/>
      <c r="G498" s="2"/>
      <c r="H498" s="2"/>
      <c r="I498" s="2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1"/>
      <c r="E499" s="2"/>
      <c r="F499" s="2"/>
      <c r="G499" s="2"/>
      <c r="H499" s="2"/>
      <c r="I499" s="2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1"/>
      <c r="E501" s="2"/>
      <c r="F501" s="2"/>
      <c r="G501" s="2"/>
      <c r="H501" s="2"/>
      <c r="I501" s="2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1"/>
      <c r="E504" s="2"/>
      <c r="F504" s="2"/>
      <c r="G504" s="2"/>
      <c r="H504" s="2"/>
      <c r="I504" s="2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1"/>
      <c r="E506" s="2"/>
      <c r="F506" s="2"/>
      <c r="G506" s="2"/>
      <c r="H506" s="2"/>
      <c r="I506" s="2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1"/>
      <c r="E507" s="2"/>
      <c r="F507" s="2"/>
      <c r="G507" s="2"/>
      <c r="H507" s="2"/>
      <c r="I507" s="2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1"/>
      <c r="E514" s="2"/>
      <c r="F514" s="2"/>
      <c r="G514" s="2"/>
      <c r="H514" s="2"/>
      <c r="I514" s="2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1"/>
      <c r="E517" s="2"/>
      <c r="F517" s="2"/>
      <c r="G517" s="2"/>
      <c r="H517" s="2"/>
      <c r="I517" s="2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1"/>
      <c r="E518" s="2"/>
      <c r="F518" s="2"/>
      <c r="G518" s="2"/>
      <c r="H518" s="2"/>
      <c r="I518" s="2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1"/>
      <c r="E519" s="2"/>
      <c r="F519" s="2"/>
      <c r="G519" s="2"/>
      <c r="H519" s="2"/>
      <c r="I519" s="2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1"/>
      <c r="E520" s="2"/>
      <c r="F520" s="2"/>
      <c r="G520" s="2"/>
      <c r="H520" s="2"/>
      <c r="I520" s="2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1"/>
      <c r="E521" s="2"/>
      <c r="F521" s="2"/>
      <c r="G521" s="2"/>
      <c r="H521" s="2"/>
      <c r="I521" s="2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1"/>
      <c r="E522" s="2"/>
      <c r="F522" s="2"/>
      <c r="G522" s="2"/>
      <c r="H522" s="2"/>
      <c r="I522" s="2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1"/>
      <c r="E523" s="2"/>
      <c r="F523" s="2"/>
      <c r="G523" s="2"/>
      <c r="H523" s="2"/>
      <c r="I523" s="2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1"/>
      <c r="E525" s="2"/>
      <c r="F525" s="2"/>
      <c r="G525" s="2"/>
      <c r="H525" s="2"/>
      <c r="I525" s="2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1"/>
      <c r="E527" s="2"/>
      <c r="F527" s="2"/>
      <c r="G527" s="2"/>
      <c r="H527" s="2"/>
      <c r="I527" s="2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1"/>
      <c r="E528" s="2"/>
      <c r="F528" s="2"/>
      <c r="G528" s="2"/>
      <c r="H528" s="2"/>
      <c r="I528" s="2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1"/>
      <c r="E530" s="2"/>
      <c r="F530" s="2"/>
      <c r="G530" s="2"/>
      <c r="H530" s="2"/>
      <c r="I530" s="2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1"/>
      <c r="E532" s="2"/>
      <c r="F532" s="2"/>
      <c r="G532" s="2"/>
      <c r="H532" s="2"/>
      <c r="I532" s="2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1"/>
      <c r="E533" s="2"/>
      <c r="F533" s="2"/>
      <c r="G533" s="2"/>
      <c r="H533" s="2"/>
      <c r="I533" s="2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1"/>
      <c r="E535" s="2"/>
      <c r="F535" s="2"/>
      <c r="G535" s="2"/>
      <c r="H535" s="2"/>
      <c r="I535" s="2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1"/>
      <c r="E537" s="2"/>
      <c r="F537" s="2"/>
      <c r="G537" s="2"/>
      <c r="H537" s="2"/>
      <c r="I537" s="2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1"/>
      <c r="E538" s="2"/>
      <c r="F538" s="2"/>
      <c r="G538" s="2"/>
      <c r="H538" s="2"/>
      <c r="I538" s="2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1"/>
      <c r="E539" s="2"/>
      <c r="F539" s="2"/>
      <c r="G539" s="2"/>
      <c r="H539" s="2"/>
      <c r="I539" s="2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1"/>
      <c r="E540" s="2"/>
      <c r="F540" s="2"/>
      <c r="G540" s="2"/>
      <c r="H540" s="2"/>
      <c r="I540" s="2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1"/>
      <c r="E541" s="2"/>
      <c r="F541" s="2"/>
      <c r="G541" s="2"/>
      <c r="H541" s="2"/>
      <c r="I541" s="2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1"/>
      <c r="E543" s="2"/>
      <c r="F543" s="2"/>
      <c r="G543" s="2"/>
      <c r="H543" s="2"/>
      <c r="I543" s="2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1"/>
      <c r="E545" s="2"/>
      <c r="F545" s="2"/>
      <c r="G545" s="2"/>
      <c r="H545" s="2"/>
      <c r="I545" s="2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1"/>
      <c r="E550" s="2"/>
      <c r="F550" s="2"/>
      <c r="G550" s="2"/>
      <c r="H550" s="2"/>
      <c r="I550" s="2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1"/>
      <c r="E551" s="2"/>
      <c r="F551" s="2"/>
      <c r="G551" s="2"/>
      <c r="H551" s="2"/>
      <c r="I551" s="2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1"/>
      <c r="E552" s="2"/>
      <c r="F552" s="2"/>
      <c r="G552" s="2"/>
      <c r="H552" s="2"/>
      <c r="I552" s="2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1"/>
      <c r="E554" s="2"/>
      <c r="F554" s="2"/>
      <c r="G554" s="2"/>
      <c r="H554" s="2"/>
      <c r="I554" s="2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1"/>
      <c r="E556" s="2"/>
      <c r="F556" s="2"/>
      <c r="G556" s="2"/>
      <c r="H556" s="2"/>
      <c r="I556" s="2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1"/>
      <c r="E721" s="2"/>
      <c r="F721" s="2"/>
      <c r="G721" s="2"/>
      <c r="H721" s="2"/>
      <c r="I721" s="2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1"/>
      <c r="E722" s="2"/>
      <c r="F722" s="2"/>
      <c r="G722" s="2"/>
      <c r="H722" s="2"/>
      <c r="I722" s="2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1"/>
      <c r="E723" s="2"/>
      <c r="F723" s="2"/>
      <c r="G723" s="2"/>
      <c r="H723" s="2"/>
      <c r="I723" s="2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1"/>
      <c r="E724" s="2"/>
      <c r="F724" s="2"/>
      <c r="G724" s="2"/>
      <c r="H724" s="2"/>
      <c r="I724" s="2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1"/>
      <c r="E725" s="2"/>
      <c r="F725" s="2"/>
      <c r="G725" s="2"/>
      <c r="H725" s="2"/>
      <c r="I725" s="2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1"/>
      <c r="E726" s="2"/>
      <c r="F726" s="2"/>
      <c r="G726" s="2"/>
      <c r="H726" s="2"/>
      <c r="I726" s="2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1"/>
      <c r="E727" s="2"/>
      <c r="F727" s="2"/>
      <c r="G727" s="2"/>
      <c r="H727" s="2"/>
      <c r="I727" s="2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1"/>
      <c r="E728" s="2"/>
      <c r="F728" s="2"/>
      <c r="G728" s="2"/>
      <c r="H728" s="2"/>
      <c r="I728" s="2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1"/>
      <c r="E729" s="2"/>
      <c r="F729" s="2"/>
      <c r="G729" s="2"/>
      <c r="H729" s="2"/>
      <c r="I729" s="2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1"/>
      <c r="E730" s="2"/>
      <c r="F730" s="2"/>
      <c r="G730" s="2"/>
      <c r="H730" s="2"/>
      <c r="I730" s="2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1"/>
      <c r="E731" s="2"/>
      <c r="F731" s="2"/>
      <c r="G731" s="2"/>
      <c r="H731" s="2"/>
      <c r="I731" s="2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1"/>
      <c r="E732" s="2"/>
      <c r="F732" s="2"/>
      <c r="G732" s="2"/>
      <c r="H732" s="2"/>
      <c r="I732" s="2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1"/>
      <c r="E733" s="2"/>
      <c r="F733" s="2"/>
      <c r="G733" s="2"/>
      <c r="H733" s="2"/>
      <c r="I733" s="2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1"/>
      <c r="E734" s="2"/>
      <c r="F734" s="2"/>
      <c r="G734" s="2"/>
      <c r="H734" s="2"/>
      <c r="I734" s="2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1"/>
      <c r="E735" s="2"/>
      <c r="F735" s="2"/>
      <c r="G735" s="2"/>
      <c r="H735" s="2"/>
      <c r="I735" s="2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1"/>
      <c r="E736" s="2"/>
      <c r="F736" s="2"/>
      <c r="G736" s="2"/>
      <c r="H736" s="2"/>
      <c r="I736" s="2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1"/>
      <c r="E737" s="2"/>
      <c r="F737" s="2"/>
      <c r="G737" s="2"/>
      <c r="H737" s="2"/>
      <c r="I737" s="2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1"/>
      <c r="E738" s="2"/>
      <c r="F738" s="2"/>
      <c r="G738" s="2"/>
      <c r="H738" s="2"/>
      <c r="I738" s="2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1"/>
      <c r="E739" s="2"/>
      <c r="F739" s="2"/>
      <c r="G739" s="2"/>
      <c r="H739" s="2"/>
      <c r="I739" s="2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1"/>
      <c r="E740" s="2"/>
      <c r="F740" s="2"/>
      <c r="G740" s="2"/>
      <c r="H740" s="2"/>
      <c r="I740" s="2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1"/>
      <c r="E741" s="2"/>
      <c r="F741" s="2"/>
      <c r="G741" s="2"/>
      <c r="H741" s="2"/>
      <c r="I741" s="2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1"/>
      <c r="E742" s="2"/>
      <c r="F742" s="2"/>
      <c r="G742" s="2"/>
      <c r="H742" s="2"/>
      <c r="I742" s="2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1"/>
      <c r="E743" s="2"/>
      <c r="F743" s="2"/>
      <c r="G743" s="2"/>
      <c r="H743" s="2"/>
      <c r="I743" s="2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1"/>
      <c r="E744" s="2"/>
      <c r="F744" s="2"/>
      <c r="G744" s="2"/>
      <c r="H744" s="2"/>
      <c r="I744" s="2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1"/>
      <c r="E745" s="2"/>
      <c r="F745" s="2"/>
      <c r="G745" s="2"/>
      <c r="H745" s="2"/>
      <c r="I745" s="2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1"/>
      <c r="E746" s="2"/>
      <c r="F746" s="2"/>
      <c r="G746" s="2"/>
      <c r="H746" s="2"/>
      <c r="I746" s="2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1"/>
      <c r="E747" s="2"/>
      <c r="F747" s="2"/>
      <c r="G747" s="2"/>
      <c r="H747" s="2"/>
      <c r="I747" s="2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1"/>
      <c r="E748" s="2"/>
      <c r="F748" s="2"/>
      <c r="G748" s="2"/>
      <c r="H748" s="2"/>
      <c r="I748" s="2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1"/>
      <c r="E749" s="2"/>
      <c r="F749" s="2"/>
      <c r="G749" s="2"/>
      <c r="H749" s="2"/>
      <c r="I749" s="2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1"/>
      <c r="E750" s="2"/>
      <c r="F750" s="2"/>
      <c r="G750" s="2"/>
      <c r="H750" s="2"/>
      <c r="I750" s="2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1"/>
      <c r="E751" s="2"/>
      <c r="F751" s="2"/>
      <c r="G751" s="2"/>
      <c r="H751" s="2"/>
      <c r="I751" s="2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1"/>
      <c r="E752" s="2"/>
      <c r="F752" s="2"/>
      <c r="G752" s="2"/>
      <c r="H752" s="2"/>
      <c r="I752" s="2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1"/>
      <c r="E753" s="2"/>
      <c r="F753" s="2"/>
      <c r="G753" s="2"/>
      <c r="H753" s="2"/>
      <c r="I753" s="2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1"/>
      <c r="E754" s="2"/>
      <c r="F754" s="2"/>
      <c r="G754" s="2"/>
      <c r="H754" s="2"/>
      <c r="I754" s="2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1"/>
      <c r="E755" s="2"/>
      <c r="F755" s="2"/>
      <c r="G755" s="2"/>
      <c r="H755" s="2"/>
      <c r="I755" s="2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1"/>
      <c r="E756" s="2"/>
      <c r="F756" s="2"/>
      <c r="G756" s="2"/>
      <c r="H756" s="2"/>
      <c r="I756" s="2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1"/>
      <c r="E757" s="2"/>
      <c r="F757" s="2"/>
      <c r="G757" s="2"/>
      <c r="H757" s="2"/>
      <c r="I757" s="2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1"/>
      <c r="E758" s="2"/>
      <c r="F758" s="2"/>
      <c r="G758" s="2"/>
      <c r="H758" s="2"/>
      <c r="I758" s="2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1"/>
      <c r="E759" s="2"/>
      <c r="F759" s="2"/>
      <c r="G759" s="2"/>
      <c r="H759" s="2"/>
      <c r="I759" s="2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1"/>
      <c r="E760" s="2"/>
      <c r="F760" s="2"/>
      <c r="G760" s="2"/>
      <c r="H760" s="2"/>
      <c r="I760" s="2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1"/>
      <c r="E761" s="2"/>
      <c r="F761" s="2"/>
      <c r="G761" s="2"/>
      <c r="H761" s="2"/>
      <c r="I761" s="2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1"/>
      <c r="E762" s="2"/>
      <c r="F762" s="2"/>
      <c r="G762" s="2"/>
      <c r="H762" s="2"/>
      <c r="I762" s="2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1"/>
      <c r="E763" s="2"/>
      <c r="F763" s="2"/>
      <c r="G763" s="2"/>
      <c r="H763" s="2"/>
      <c r="I763" s="2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1"/>
      <c r="E764" s="2"/>
      <c r="F764" s="2"/>
      <c r="G764" s="2"/>
      <c r="H764" s="2"/>
      <c r="I764" s="2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1"/>
      <c r="E765" s="2"/>
      <c r="F765" s="2"/>
      <c r="G765" s="2"/>
      <c r="H765" s="2"/>
      <c r="I765" s="2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1"/>
      <c r="E766" s="2"/>
      <c r="F766" s="2"/>
      <c r="G766" s="2"/>
      <c r="H766" s="2"/>
      <c r="I766" s="2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1"/>
      <c r="E767" s="2"/>
      <c r="F767" s="2"/>
      <c r="G767" s="2"/>
      <c r="H767" s="2"/>
      <c r="I767" s="2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1"/>
      <c r="E768" s="2"/>
      <c r="F768" s="2"/>
      <c r="G768" s="2"/>
      <c r="H768" s="2"/>
      <c r="I768" s="2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1"/>
      <c r="E769" s="2"/>
      <c r="F769" s="2"/>
      <c r="G769" s="2"/>
      <c r="H769" s="2"/>
      <c r="I769" s="2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1"/>
      <c r="E770" s="2"/>
      <c r="F770" s="2"/>
      <c r="G770" s="2"/>
      <c r="H770" s="2"/>
      <c r="I770" s="2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1"/>
      <c r="E771" s="2"/>
      <c r="F771" s="2"/>
      <c r="G771" s="2"/>
      <c r="H771" s="2"/>
      <c r="I771" s="2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1"/>
      <c r="E772" s="2"/>
      <c r="F772" s="2"/>
      <c r="G772" s="2"/>
      <c r="H772" s="2"/>
      <c r="I772" s="2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1"/>
      <c r="E773" s="2"/>
      <c r="F773" s="2"/>
      <c r="G773" s="2"/>
      <c r="H773" s="2"/>
      <c r="I773" s="2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1"/>
      <c r="E774" s="2"/>
      <c r="F774" s="2"/>
      <c r="G774" s="2"/>
      <c r="H774" s="2"/>
      <c r="I774" s="2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1"/>
      <c r="E775" s="2"/>
      <c r="F775" s="2"/>
      <c r="G775" s="2"/>
      <c r="H775" s="2"/>
      <c r="I775" s="2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1"/>
      <c r="E776" s="2"/>
      <c r="F776" s="2"/>
      <c r="G776" s="2"/>
      <c r="H776" s="2"/>
      <c r="I776" s="2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1"/>
      <c r="E777" s="2"/>
      <c r="F777" s="2"/>
      <c r="G777" s="2"/>
      <c r="H777" s="2"/>
      <c r="I777" s="2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1"/>
      <c r="E778" s="2"/>
      <c r="F778" s="2"/>
      <c r="G778" s="2"/>
      <c r="H778" s="2"/>
      <c r="I778" s="2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1"/>
      <c r="E779" s="2"/>
      <c r="F779" s="2"/>
      <c r="G779" s="2"/>
      <c r="H779" s="2"/>
      <c r="I779" s="2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1"/>
      <c r="E780" s="2"/>
      <c r="F780" s="2"/>
      <c r="G780" s="2"/>
      <c r="H780" s="2"/>
      <c r="I780" s="2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1"/>
      <c r="E781" s="2"/>
      <c r="F781" s="2"/>
      <c r="G781" s="2"/>
      <c r="H781" s="2"/>
      <c r="I781" s="2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1"/>
      <c r="E782" s="2"/>
      <c r="F782" s="2"/>
      <c r="G782" s="2"/>
      <c r="H782" s="2"/>
      <c r="I782" s="2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1"/>
      <c r="E783" s="2"/>
      <c r="F783" s="2"/>
      <c r="G783" s="2"/>
      <c r="H783" s="2"/>
      <c r="I783" s="2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1"/>
      <c r="E784" s="2"/>
      <c r="F784" s="2"/>
      <c r="G784" s="2"/>
      <c r="H784" s="2"/>
      <c r="I784" s="2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1"/>
      <c r="E785" s="2"/>
      <c r="F785" s="2"/>
      <c r="G785" s="2"/>
      <c r="H785" s="2"/>
      <c r="I785" s="2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1"/>
      <c r="E786" s="2"/>
      <c r="F786" s="2"/>
      <c r="G786" s="2"/>
      <c r="H786" s="2"/>
      <c r="I786" s="2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1"/>
      <c r="E787" s="2"/>
      <c r="F787" s="2"/>
      <c r="G787" s="2"/>
      <c r="H787" s="2"/>
      <c r="I787" s="2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1"/>
      <c r="E788" s="2"/>
      <c r="F788" s="2"/>
      <c r="G788" s="2"/>
      <c r="H788" s="2"/>
      <c r="I788" s="2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1"/>
      <c r="E789" s="2"/>
      <c r="F789" s="2"/>
      <c r="G789" s="2"/>
      <c r="H789" s="2"/>
      <c r="I789" s="2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1"/>
      <c r="E790" s="2"/>
      <c r="F790" s="2"/>
      <c r="G790" s="2"/>
      <c r="H790" s="2"/>
      <c r="I790" s="2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1"/>
      <c r="E791" s="2"/>
      <c r="F791" s="2"/>
      <c r="G791" s="2"/>
      <c r="H791" s="2"/>
      <c r="I791" s="2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1"/>
      <c r="E792" s="2"/>
      <c r="F792" s="2"/>
      <c r="G792" s="2"/>
      <c r="H792" s="2"/>
      <c r="I792" s="2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1"/>
      <c r="E793" s="2"/>
      <c r="F793" s="2"/>
      <c r="G793" s="2"/>
      <c r="H793" s="2"/>
      <c r="I793" s="2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1"/>
      <c r="E794" s="2"/>
      <c r="F794" s="2"/>
      <c r="G794" s="2"/>
      <c r="H794" s="2"/>
      <c r="I794" s="2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1"/>
      <c r="E795" s="2"/>
      <c r="F795" s="2"/>
      <c r="G795" s="2"/>
      <c r="H795" s="2"/>
      <c r="I795" s="2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1"/>
      <c r="E796" s="2"/>
      <c r="F796" s="2"/>
      <c r="G796" s="2"/>
      <c r="H796" s="2"/>
      <c r="I796" s="2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1"/>
      <c r="E797" s="2"/>
      <c r="F797" s="2"/>
      <c r="G797" s="2"/>
      <c r="H797" s="2"/>
      <c r="I797" s="2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1"/>
      <c r="E798" s="2"/>
      <c r="F798" s="2"/>
      <c r="G798" s="2"/>
      <c r="H798" s="2"/>
      <c r="I798" s="2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1"/>
      <c r="E799" s="2"/>
      <c r="F799" s="2"/>
      <c r="G799" s="2"/>
      <c r="H799" s="2"/>
      <c r="I799" s="2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1"/>
      <c r="E800" s="2"/>
      <c r="F800" s="2"/>
      <c r="G800" s="2"/>
      <c r="H800" s="2"/>
      <c r="I800" s="2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1"/>
      <c r="E801" s="2"/>
      <c r="F801" s="2"/>
      <c r="G801" s="2"/>
      <c r="H801" s="2"/>
      <c r="I801" s="2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1"/>
      <c r="E802" s="2"/>
      <c r="F802" s="2"/>
      <c r="G802" s="2"/>
      <c r="H802" s="2"/>
      <c r="I802" s="2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1"/>
      <c r="E803" s="2"/>
      <c r="F803" s="2"/>
      <c r="G803" s="2"/>
      <c r="H803" s="2"/>
      <c r="I803" s="2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1"/>
      <c r="E804" s="2"/>
      <c r="F804" s="2"/>
      <c r="G804" s="2"/>
      <c r="H804" s="2"/>
      <c r="I804" s="2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1"/>
      <c r="E805" s="2"/>
      <c r="F805" s="2"/>
      <c r="G805" s="2"/>
      <c r="H805" s="2"/>
      <c r="I805" s="2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1"/>
      <c r="E806" s="2"/>
      <c r="F806" s="2"/>
      <c r="G806" s="2"/>
      <c r="H806" s="2"/>
      <c r="I806" s="2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1"/>
      <c r="E807" s="2"/>
      <c r="F807" s="2"/>
      <c r="G807" s="2"/>
      <c r="H807" s="2"/>
      <c r="I807" s="2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1"/>
      <c r="E808" s="2"/>
      <c r="F808" s="2"/>
      <c r="G808" s="2"/>
      <c r="H808" s="2"/>
      <c r="I808" s="2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1"/>
      <c r="E809" s="2"/>
      <c r="F809" s="2"/>
      <c r="G809" s="2"/>
      <c r="H809" s="2"/>
      <c r="I809" s="2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1"/>
      <c r="E810" s="2"/>
      <c r="F810" s="2"/>
      <c r="G810" s="2"/>
      <c r="H810" s="2"/>
      <c r="I810" s="2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1"/>
      <c r="E811" s="2"/>
      <c r="F811" s="2"/>
      <c r="G811" s="2"/>
      <c r="H811" s="2"/>
      <c r="I811" s="2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1"/>
      <c r="E812" s="2"/>
      <c r="F812" s="2"/>
      <c r="G812" s="2"/>
      <c r="H812" s="2"/>
      <c r="I812" s="2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1"/>
      <c r="E813" s="2"/>
      <c r="F813" s="2"/>
      <c r="G813" s="2"/>
      <c r="H813" s="2"/>
      <c r="I813" s="2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1"/>
      <c r="E814" s="2"/>
      <c r="F814" s="2"/>
      <c r="G814" s="2"/>
      <c r="H814" s="2"/>
      <c r="I814" s="2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1"/>
      <c r="E815" s="2"/>
      <c r="F815" s="2"/>
      <c r="G815" s="2"/>
      <c r="H815" s="2"/>
      <c r="I815" s="2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1"/>
      <c r="E816" s="2"/>
      <c r="F816" s="2"/>
      <c r="G816" s="2"/>
      <c r="H816" s="2"/>
      <c r="I816" s="2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1"/>
      <c r="E817" s="2"/>
      <c r="F817" s="2"/>
      <c r="G817" s="2"/>
      <c r="H817" s="2"/>
      <c r="I817" s="2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1"/>
      <c r="E818" s="2"/>
      <c r="F818" s="2"/>
      <c r="G818" s="2"/>
      <c r="H818" s="2"/>
      <c r="I818" s="2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1"/>
      <c r="E819" s="2"/>
      <c r="F819" s="2"/>
      <c r="G819" s="2"/>
      <c r="H819" s="2"/>
      <c r="I819" s="2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1"/>
      <c r="E820" s="2"/>
      <c r="F820" s="2"/>
      <c r="G820" s="2"/>
      <c r="H820" s="2"/>
      <c r="I820" s="2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1"/>
      <c r="E821" s="2"/>
      <c r="F821" s="2"/>
      <c r="G821" s="2"/>
      <c r="H821" s="2"/>
      <c r="I821" s="2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1"/>
      <c r="E822" s="2"/>
      <c r="F822" s="2"/>
      <c r="G822" s="2"/>
      <c r="H822" s="2"/>
      <c r="I822" s="2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1"/>
      <c r="E823" s="2"/>
      <c r="F823" s="2"/>
      <c r="G823" s="2"/>
      <c r="H823" s="2"/>
      <c r="I823" s="2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1"/>
      <c r="E824" s="2"/>
      <c r="F824" s="2"/>
      <c r="G824" s="2"/>
      <c r="H824" s="2"/>
      <c r="I824" s="2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1"/>
      <c r="E825" s="2"/>
      <c r="F825" s="2"/>
      <c r="G825" s="2"/>
      <c r="H825" s="2"/>
      <c r="I825" s="2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1"/>
      <c r="E826" s="2"/>
      <c r="F826" s="2"/>
      <c r="G826" s="2"/>
      <c r="H826" s="2"/>
      <c r="I826" s="2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1"/>
      <c r="E827" s="2"/>
      <c r="F827" s="2"/>
      <c r="G827" s="2"/>
      <c r="H827" s="2"/>
      <c r="I827" s="2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1"/>
      <c r="E828" s="2"/>
      <c r="F828" s="2"/>
      <c r="G828" s="2"/>
      <c r="H828" s="2"/>
      <c r="I828" s="2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1"/>
      <c r="E829" s="2"/>
      <c r="F829" s="2"/>
      <c r="G829" s="2"/>
      <c r="H829" s="2"/>
      <c r="I829" s="2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1"/>
      <c r="E830" s="2"/>
      <c r="F830" s="2"/>
      <c r="G830" s="2"/>
      <c r="H830" s="2"/>
      <c r="I830" s="2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1"/>
      <c r="E831" s="2"/>
      <c r="F831" s="2"/>
      <c r="G831" s="2"/>
      <c r="H831" s="2"/>
      <c r="I831" s="2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1"/>
      <c r="E832" s="2"/>
      <c r="F832" s="2"/>
      <c r="G832" s="2"/>
      <c r="H832" s="2"/>
      <c r="I832" s="2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1"/>
      <c r="E833" s="2"/>
      <c r="F833" s="2"/>
      <c r="G833" s="2"/>
      <c r="H833" s="2"/>
      <c r="I833" s="2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1"/>
      <c r="E834" s="2"/>
      <c r="F834" s="2"/>
      <c r="G834" s="2"/>
      <c r="H834" s="2"/>
      <c r="I834" s="2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1"/>
      <c r="E835" s="2"/>
      <c r="F835" s="2"/>
      <c r="G835" s="2"/>
      <c r="H835" s="2"/>
      <c r="I835" s="2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1"/>
      <c r="E836" s="2"/>
      <c r="F836" s="2"/>
      <c r="G836" s="2"/>
      <c r="H836" s="2"/>
      <c r="I836" s="2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1"/>
      <c r="E837" s="2"/>
      <c r="F837" s="2"/>
      <c r="G837" s="2"/>
      <c r="H837" s="2"/>
      <c r="I837" s="2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1"/>
      <c r="E838" s="2"/>
      <c r="F838" s="2"/>
      <c r="G838" s="2"/>
      <c r="H838" s="2"/>
      <c r="I838" s="2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1"/>
      <c r="E839" s="2"/>
      <c r="F839" s="2"/>
      <c r="G839" s="2"/>
      <c r="H839" s="2"/>
      <c r="I839" s="2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1"/>
      <c r="E840" s="2"/>
      <c r="F840" s="2"/>
      <c r="G840" s="2"/>
      <c r="H840" s="2"/>
      <c r="I840" s="2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1"/>
      <c r="E841" s="2"/>
      <c r="F841" s="2"/>
      <c r="G841" s="2"/>
      <c r="H841" s="2"/>
      <c r="I841" s="2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1"/>
      <c r="E842" s="2"/>
      <c r="F842" s="2"/>
      <c r="G842" s="2"/>
      <c r="H842" s="2"/>
      <c r="I842" s="2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1"/>
      <c r="E843" s="2"/>
      <c r="F843" s="2"/>
      <c r="G843" s="2"/>
      <c r="H843" s="2"/>
      <c r="I843" s="2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1"/>
      <c r="E844" s="2"/>
      <c r="F844" s="2"/>
      <c r="G844" s="2"/>
      <c r="H844" s="2"/>
      <c r="I844" s="2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1"/>
      <c r="E845" s="2"/>
      <c r="F845" s="2"/>
      <c r="G845" s="2"/>
      <c r="H845" s="2"/>
      <c r="I845" s="2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1"/>
      <c r="E846" s="2"/>
      <c r="F846" s="2"/>
      <c r="G846" s="2"/>
      <c r="H846" s="2"/>
      <c r="I846" s="2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1"/>
      <c r="E847" s="2"/>
      <c r="F847" s="2"/>
      <c r="G847" s="2"/>
      <c r="H847" s="2"/>
      <c r="I847" s="2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1"/>
      <c r="E848" s="2"/>
      <c r="F848" s="2"/>
      <c r="G848" s="2"/>
      <c r="H848" s="2"/>
      <c r="I848" s="2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1"/>
      <c r="E849" s="2"/>
      <c r="F849" s="2"/>
      <c r="G849" s="2"/>
      <c r="H849" s="2"/>
      <c r="I849" s="2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1"/>
      <c r="E850" s="2"/>
      <c r="F850" s="2"/>
      <c r="G850" s="2"/>
      <c r="H850" s="2"/>
      <c r="I850" s="2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1"/>
      <c r="E851" s="2"/>
      <c r="F851" s="2"/>
      <c r="G851" s="2"/>
      <c r="H851" s="2"/>
      <c r="I851" s="2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1"/>
      <c r="E852" s="2"/>
      <c r="F852" s="2"/>
      <c r="G852" s="2"/>
      <c r="H852" s="2"/>
      <c r="I852" s="2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1"/>
      <c r="E853" s="2"/>
      <c r="F853" s="2"/>
      <c r="G853" s="2"/>
      <c r="H853" s="2"/>
      <c r="I853" s="2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1"/>
      <c r="E854" s="2"/>
      <c r="F854" s="2"/>
      <c r="G854" s="2"/>
      <c r="H854" s="2"/>
      <c r="I854" s="2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1"/>
      <c r="E855" s="2"/>
      <c r="F855" s="2"/>
      <c r="G855" s="2"/>
      <c r="H855" s="2"/>
      <c r="I855" s="2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1"/>
      <c r="E856" s="2"/>
      <c r="F856" s="2"/>
      <c r="G856" s="2"/>
      <c r="H856" s="2"/>
      <c r="I856" s="2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1"/>
      <c r="E857" s="2"/>
      <c r="F857" s="2"/>
      <c r="G857" s="2"/>
      <c r="H857" s="2"/>
      <c r="I857" s="2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1"/>
      <c r="E858" s="2"/>
      <c r="F858" s="2"/>
      <c r="G858" s="2"/>
      <c r="H858" s="2"/>
      <c r="I858" s="2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1"/>
      <c r="E859" s="2"/>
      <c r="F859" s="2"/>
      <c r="G859" s="2"/>
      <c r="H859" s="2"/>
      <c r="I859" s="2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1"/>
      <c r="E860" s="2"/>
      <c r="F860" s="2"/>
      <c r="G860" s="2"/>
      <c r="H860" s="2"/>
      <c r="I860" s="2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1"/>
      <c r="E861" s="2"/>
      <c r="F861" s="2"/>
      <c r="G861" s="2"/>
      <c r="H861" s="2"/>
      <c r="I861" s="2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1"/>
      <c r="E862" s="2"/>
      <c r="F862" s="2"/>
      <c r="G862" s="2"/>
      <c r="H862" s="2"/>
      <c r="I862" s="2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1"/>
      <c r="E863" s="2"/>
      <c r="F863" s="2"/>
      <c r="G863" s="2"/>
      <c r="H863" s="2"/>
      <c r="I863" s="2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1"/>
      <c r="E864" s="2"/>
      <c r="F864" s="2"/>
      <c r="G864" s="2"/>
      <c r="H864" s="2"/>
      <c r="I864" s="2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1"/>
      <c r="E865" s="2"/>
      <c r="F865" s="2"/>
      <c r="G865" s="2"/>
      <c r="H865" s="2"/>
      <c r="I865" s="2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1"/>
      <c r="E866" s="2"/>
      <c r="F866" s="2"/>
      <c r="G866" s="2"/>
      <c r="H866" s="2"/>
      <c r="I866" s="2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1"/>
      <c r="E867" s="2"/>
      <c r="F867" s="2"/>
      <c r="G867" s="2"/>
      <c r="H867" s="2"/>
      <c r="I867" s="2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1"/>
      <c r="E868" s="2"/>
      <c r="F868" s="2"/>
      <c r="G868" s="2"/>
      <c r="H868" s="2"/>
      <c r="I868" s="2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1"/>
      <c r="E869" s="2"/>
      <c r="F869" s="2"/>
      <c r="G869" s="2"/>
      <c r="H869" s="2"/>
      <c r="I869" s="2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1"/>
      <c r="E870" s="2"/>
      <c r="F870" s="2"/>
      <c r="G870" s="2"/>
      <c r="H870" s="2"/>
      <c r="I870" s="2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1"/>
      <c r="E871" s="2"/>
      <c r="F871" s="2"/>
      <c r="G871" s="2"/>
      <c r="H871" s="2"/>
      <c r="I871" s="2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1"/>
      <c r="E872" s="2"/>
      <c r="F872" s="2"/>
      <c r="G872" s="2"/>
      <c r="H872" s="2"/>
      <c r="I872" s="2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1"/>
      <c r="E873" s="2"/>
      <c r="F873" s="2"/>
      <c r="G873" s="2"/>
      <c r="H873" s="2"/>
      <c r="I873" s="2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1"/>
      <c r="E874" s="2"/>
      <c r="F874" s="2"/>
      <c r="G874" s="2"/>
      <c r="H874" s="2"/>
      <c r="I874" s="2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1"/>
      <c r="E875" s="2"/>
      <c r="F875" s="2"/>
      <c r="G875" s="2"/>
      <c r="H875" s="2"/>
      <c r="I875" s="2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1"/>
      <c r="E876" s="2"/>
      <c r="F876" s="2"/>
      <c r="G876" s="2"/>
      <c r="H876" s="2"/>
      <c r="I876" s="2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1"/>
      <c r="E877" s="2"/>
      <c r="F877" s="2"/>
      <c r="G877" s="2"/>
      <c r="H877" s="2"/>
      <c r="I877" s="2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1"/>
      <c r="E878" s="2"/>
      <c r="F878" s="2"/>
      <c r="G878" s="2"/>
      <c r="H878" s="2"/>
      <c r="I878" s="2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1"/>
      <c r="E879" s="2"/>
      <c r="F879" s="2"/>
      <c r="G879" s="2"/>
      <c r="H879" s="2"/>
      <c r="I879" s="2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1"/>
      <c r="E880" s="2"/>
      <c r="F880" s="2"/>
      <c r="G880" s="2"/>
      <c r="H880" s="2"/>
      <c r="I880" s="2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1"/>
      <c r="E881" s="2"/>
      <c r="F881" s="2"/>
      <c r="G881" s="2"/>
      <c r="H881" s="2"/>
      <c r="I881" s="2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1"/>
      <c r="E882" s="2"/>
      <c r="F882" s="2"/>
      <c r="G882" s="2"/>
      <c r="H882" s="2"/>
      <c r="I882" s="2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1"/>
      <c r="E883" s="2"/>
      <c r="F883" s="2"/>
      <c r="G883" s="2"/>
      <c r="H883" s="2"/>
      <c r="I883" s="2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1"/>
      <c r="E884" s="2"/>
      <c r="F884" s="2"/>
      <c r="G884" s="2"/>
      <c r="H884" s="2"/>
      <c r="I884" s="2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1"/>
      <c r="E885" s="2"/>
      <c r="F885" s="2"/>
      <c r="G885" s="2"/>
      <c r="H885" s="2"/>
      <c r="I885" s="2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1"/>
      <c r="E886" s="2"/>
      <c r="F886" s="2"/>
      <c r="G886" s="2"/>
      <c r="H886" s="2"/>
      <c r="I886" s="2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1"/>
      <c r="E887" s="2"/>
      <c r="F887" s="2"/>
      <c r="G887" s="2"/>
      <c r="H887" s="2"/>
      <c r="I887" s="2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1"/>
      <c r="E888" s="2"/>
      <c r="F888" s="2"/>
      <c r="G888" s="2"/>
      <c r="H888" s="2"/>
      <c r="I888" s="2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1"/>
      <c r="E889" s="2"/>
      <c r="F889" s="2"/>
      <c r="G889" s="2"/>
      <c r="H889" s="2"/>
      <c r="I889" s="2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1"/>
      <c r="E890" s="2"/>
      <c r="F890" s="2"/>
      <c r="G890" s="2"/>
      <c r="H890" s="2"/>
      <c r="I890" s="2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1"/>
      <c r="E891" s="2"/>
      <c r="F891" s="2"/>
      <c r="G891" s="2"/>
      <c r="H891" s="2"/>
      <c r="I891" s="2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1"/>
      <c r="E892" s="2"/>
      <c r="F892" s="2"/>
      <c r="G892" s="2"/>
      <c r="H892" s="2"/>
      <c r="I892" s="2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1"/>
      <c r="E893" s="2"/>
      <c r="F893" s="2"/>
      <c r="G893" s="2"/>
      <c r="H893" s="2"/>
      <c r="I893" s="2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1"/>
      <c r="E894" s="2"/>
      <c r="F894" s="2"/>
      <c r="G894" s="2"/>
      <c r="H894" s="2"/>
      <c r="I894" s="2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1"/>
      <c r="E895" s="2"/>
      <c r="F895" s="2"/>
      <c r="G895" s="2"/>
      <c r="H895" s="2"/>
      <c r="I895" s="2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1"/>
      <c r="E896" s="2"/>
      <c r="F896" s="2"/>
      <c r="G896" s="2"/>
      <c r="H896" s="2"/>
      <c r="I896" s="2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1"/>
      <c r="E897" s="2"/>
      <c r="F897" s="2"/>
      <c r="G897" s="2"/>
      <c r="H897" s="2"/>
      <c r="I897" s="2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1"/>
      <c r="E898" s="2"/>
      <c r="F898" s="2"/>
      <c r="G898" s="2"/>
      <c r="H898" s="2"/>
      <c r="I898" s="2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1"/>
      <c r="E899" s="2"/>
      <c r="F899" s="2"/>
      <c r="G899" s="2"/>
      <c r="H899" s="2"/>
      <c r="I899" s="2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1"/>
      <c r="E900" s="2"/>
      <c r="F900" s="2"/>
      <c r="G900" s="2"/>
      <c r="H900" s="2"/>
      <c r="I900" s="2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1"/>
      <c r="E901" s="2"/>
      <c r="F901" s="2"/>
      <c r="G901" s="2"/>
      <c r="H901" s="2"/>
      <c r="I901" s="2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1"/>
      <c r="E902" s="2"/>
      <c r="F902" s="2"/>
      <c r="G902" s="2"/>
      <c r="H902" s="2"/>
      <c r="I902" s="2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1"/>
      <c r="E903" s="2"/>
      <c r="F903" s="2"/>
      <c r="G903" s="2"/>
      <c r="H903" s="2"/>
      <c r="I903" s="2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1"/>
      <c r="E904" s="2"/>
      <c r="F904" s="2"/>
      <c r="G904" s="2"/>
      <c r="H904" s="2"/>
      <c r="I904" s="2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1"/>
      <c r="E905" s="2"/>
      <c r="F905" s="2"/>
      <c r="G905" s="2"/>
      <c r="H905" s="2"/>
      <c r="I905" s="2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1"/>
      <c r="E906" s="2"/>
      <c r="F906" s="2"/>
      <c r="G906" s="2"/>
      <c r="H906" s="2"/>
      <c r="I906" s="2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1"/>
      <c r="E907" s="2"/>
      <c r="F907" s="2"/>
      <c r="G907" s="2"/>
      <c r="H907" s="2"/>
      <c r="I907" s="2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1"/>
      <c r="E908" s="2"/>
      <c r="F908" s="2"/>
      <c r="G908" s="2"/>
      <c r="H908" s="2"/>
      <c r="I908" s="2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1"/>
      <c r="E909" s="2"/>
      <c r="F909" s="2"/>
      <c r="G909" s="2"/>
      <c r="H909" s="2"/>
      <c r="I909" s="2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1"/>
      <c r="E910" s="2"/>
      <c r="F910" s="2"/>
      <c r="G910" s="2"/>
      <c r="H910" s="2"/>
      <c r="I910" s="2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1"/>
      <c r="E911" s="2"/>
      <c r="F911" s="2"/>
      <c r="G911" s="2"/>
      <c r="H911" s="2"/>
      <c r="I911" s="2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1"/>
      <c r="E912" s="2"/>
      <c r="F912" s="2"/>
      <c r="G912" s="2"/>
      <c r="H912" s="2"/>
      <c r="I912" s="2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1"/>
      <c r="E913" s="2"/>
      <c r="F913" s="2"/>
      <c r="G913" s="2"/>
      <c r="H913" s="2"/>
      <c r="I913" s="2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1"/>
      <c r="E914" s="2"/>
      <c r="F914" s="2"/>
      <c r="G914" s="2"/>
      <c r="H914" s="2"/>
      <c r="I914" s="2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1"/>
      <c r="E915" s="2"/>
      <c r="F915" s="2"/>
      <c r="G915" s="2"/>
      <c r="H915" s="2"/>
      <c r="I915" s="2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1"/>
      <c r="E916" s="2"/>
      <c r="F916" s="2"/>
      <c r="G916" s="2"/>
      <c r="H916" s="2"/>
      <c r="I916" s="2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1"/>
      <c r="E917" s="2"/>
      <c r="F917" s="2"/>
      <c r="G917" s="2"/>
      <c r="H917" s="2"/>
      <c r="I917" s="2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1"/>
      <c r="E918" s="2"/>
      <c r="F918" s="2"/>
      <c r="G918" s="2"/>
      <c r="H918" s="2"/>
      <c r="I918" s="2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1"/>
      <c r="E919" s="2"/>
      <c r="F919" s="2"/>
      <c r="G919" s="2"/>
      <c r="H919" s="2"/>
      <c r="I919" s="2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1"/>
      <c r="E920" s="2"/>
      <c r="F920" s="2"/>
      <c r="G920" s="2"/>
      <c r="H920" s="2"/>
      <c r="I920" s="2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1"/>
      <c r="E921" s="2"/>
      <c r="F921" s="2"/>
      <c r="G921" s="2"/>
      <c r="H921" s="2"/>
      <c r="I921" s="2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1"/>
      <c r="E922" s="2"/>
      <c r="F922" s="2"/>
      <c r="G922" s="2"/>
      <c r="H922" s="2"/>
      <c r="I922" s="2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1"/>
      <c r="E923" s="2"/>
      <c r="F923" s="2"/>
      <c r="G923" s="2"/>
      <c r="H923" s="2"/>
      <c r="I923" s="2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1"/>
      <c r="E924" s="2"/>
      <c r="F924" s="2"/>
      <c r="G924" s="2"/>
      <c r="H924" s="2"/>
      <c r="I924" s="2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1"/>
      <c r="E925" s="2"/>
      <c r="F925" s="2"/>
      <c r="G925" s="2"/>
      <c r="H925" s="2"/>
      <c r="I925" s="2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1"/>
      <c r="E926" s="2"/>
      <c r="F926" s="2"/>
      <c r="G926" s="2"/>
      <c r="H926" s="2"/>
      <c r="I926" s="2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1"/>
      <c r="E927" s="2"/>
      <c r="F927" s="2"/>
      <c r="G927" s="2"/>
      <c r="H927" s="2"/>
      <c r="I927" s="2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1"/>
      <c r="E928" s="2"/>
      <c r="F928" s="2"/>
      <c r="G928" s="2"/>
      <c r="H928" s="2"/>
      <c r="I928" s="2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1"/>
      <c r="E929" s="2"/>
      <c r="F929" s="2"/>
      <c r="G929" s="2"/>
      <c r="H929" s="2"/>
      <c r="I929" s="2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1"/>
      <c r="E930" s="2"/>
      <c r="F930" s="2"/>
      <c r="G930" s="2"/>
      <c r="H930" s="2"/>
      <c r="I930" s="2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1"/>
      <c r="E931" s="2"/>
      <c r="F931" s="2"/>
      <c r="G931" s="2"/>
      <c r="H931" s="2"/>
      <c r="I931" s="2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1"/>
      <c r="E932" s="2"/>
      <c r="F932" s="2"/>
      <c r="G932" s="2"/>
      <c r="H932" s="2"/>
      <c r="I932" s="2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1"/>
      <c r="E933" s="2"/>
      <c r="F933" s="2"/>
      <c r="G933" s="2"/>
      <c r="H933" s="2"/>
      <c r="I933" s="2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1"/>
      <c r="E934" s="2"/>
      <c r="F934" s="2"/>
      <c r="G934" s="2"/>
      <c r="H934" s="2"/>
      <c r="I934" s="2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1"/>
      <c r="E935" s="2"/>
      <c r="F935" s="2"/>
      <c r="G935" s="2"/>
      <c r="H935" s="2"/>
      <c r="I935" s="2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1"/>
      <c r="E936" s="2"/>
      <c r="F936" s="2"/>
      <c r="G936" s="2"/>
      <c r="H936" s="2"/>
      <c r="I936" s="2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1"/>
      <c r="E937" s="2"/>
      <c r="F937" s="2"/>
      <c r="G937" s="2"/>
      <c r="H937" s="2"/>
      <c r="I937" s="2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1"/>
      <c r="E938" s="2"/>
      <c r="F938" s="2"/>
      <c r="G938" s="2"/>
      <c r="H938" s="2"/>
      <c r="I938" s="2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1"/>
      <c r="E939" s="2"/>
      <c r="F939" s="2"/>
      <c r="G939" s="2"/>
      <c r="H939" s="2"/>
      <c r="I939" s="2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1"/>
      <c r="E940" s="2"/>
      <c r="F940" s="2"/>
      <c r="G940" s="2"/>
      <c r="H940" s="2"/>
      <c r="I940" s="2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1"/>
      <c r="E941" s="2"/>
      <c r="F941" s="2"/>
      <c r="G941" s="2"/>
      <c r="H941" s="2"/>
      <c r="I941" s="2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1"/>
      <c r="E942" s="2"/>
      <c r="F942" s="2"/>
      <c r="G942" s="2"/>
      <c r="H942" s="2"/>
      <c r="I942" s="2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1"/>
      <c r="E943" s="2"/>
      <c r="F943" s="2"/>
      <c r="G943" s="2"/>
      <c r="H943" s="2"/>
      <c r="I943" s="2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1"/>
      <c r="E944" s="2"/>
      <c r="F944" s="2"/>
      <c r="G944" s="2"/>
      <c r="H944" s="2"/>
      <c r="I944" s="2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1"/>
      <c r="E945" s="2"/>
      <c r="F945" s="2"/>
      <c r="G945" s="2"/>
      <c r="H945" s="2"/>
      <c r="I945" s="2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1"/>
      <c r="E946" s="2"/>
      <c r="F946" s="2"/>
      <c r="G946" s="2"/>
      <c r="H946" s="2"/>
      <c r="I946" s="2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1"/>
      <c r="E947" s="2"/>
      <c r="F947" s="2"/>
      <c r="G947" s="2"/>
      <c r="H947" s="2"/>
      <c r="I947" s="2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1"/>
      <c r="E948" s="2"/>
      <c r="F948" s="2"/>
      <c r="G948" s="2"/>
      <c r="H948" s="2"/>
      <c r="I948" s="2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1"/>
      <c r="E949" s="2"/>
      <c r="F949" s="2"/>
      <c r="G949" s="2"/>
      <c r="H949" s="2"/>
      <c r="I949" s="2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1"/>
      <c r="E950" s="2"/>
      <c r="F950" s="2"/>
      <c r="G950" s="2"/>
      <c r="H950" s="2"/>
      <c r="I950" s="2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1"/>
      <c r="E951" s="2"/>
      <c r="F951" s="2"/>
      <c r="G951" s="2"/>
      <c r="H951" s="2"/>
      <c r="I951" s="2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1"/>
      <c r="E952" s="2"/>
      <c r="F952" s="2"/>
      <c r="G952" s="2"/>
      <c r="H952" s="2"/>
      <c r="I952" s="2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1"/>
      <c r="E953" s="2"/>
      <c r="F953" s="2"/>
      <c r="G953" s="2"/>
      <c r="H953" s="2"/>
      <c r="I953" s="2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1"/>
      <c r="E954" s="2"/>
      <c r="F954" s="2"/>
      <c r="G954" s="2"/>
      <c r="H954" s="2"/>
      <c r="I954" s="2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1"/>
      <c r="E955" s="2"/>
      <c r="F955" s="2"/>
      <c r="G955" s="2"/>
      <c r="H955" s="2"/>
      <c r="I955" s="2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1"/>
      <c r="E956" s="2"/>
      <c r="F956" s="2"/>
      <c r="G956" s="2"/>
      <c r="H956" s="2"/>
      <c r="I956" s="2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1"/>
      <c r="E957" s="2"/>
      <c r="F957" s="2"/>
      <c r="G957" s="2"/>
      <c r="H957" s="2"/>
      <c r="I957" s="2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1"/>
      <c r="E958" s="2"/>
      <c r="F958" s="2"/>
      <c r="G958" s="2"/>
      <c r="H958" s="2"/>
      <c r="I958" s="2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1"/>
      <c r="E959" s="2"/>
      <c r="F959" s="2"/>
      <c r="G959" s="2"/>
      <c r="H959" s="2"/>
      <c r="I959" s="2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1"/>
      <c r="E960" s="2"/>
      <c r="F960" s="2"/>
      <c r="G960" s="2"/>
      <c r="H960" s="2"/>
      <c r="I960" s="2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1"/>
      <c r="E961" s="2"/>
      <c r="F961" s="2"/>
      <c r="G961" s="2"/>
      <c r="H961" s="2"/>
      <c r="I961" s="2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1"/>
      <c r="E962" s="2"/>
      <c r="F962" s="2"/>
      <c r="G962" s="2"/>
      <c r="H962" s="2"/>
      <c r="I962" s="2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1"/>
      <c r="E963" s="2"/>
      <c r="F963" s="2"/>
      <c r="G963" s="2"/>
      <c r="H963" s="2"/>
      <c r="I963" s="2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1"/>
      <c r="E964" s="2"/>
      <c r="F964" s="2"/>
      <c r="G964" s="2"/>
      <c r="H964" s="2"/>
      <c r="I964" s="2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1"/>
      <c r="E965" s="2"/>
      <c r="F965" s="2"/>
      <c r="G965" s="2"/>
      <c r="H965" s="2"/>
      <c r="I965" s="2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1"/>
      <c r="E966" s="2"/>
      <c r="F966" s="2"/>
      <c r="G966" s="2"/>
      <c r="H966" s="2"/>
      <c r="I966" s="2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1"/>
      <c r="E967" s="2"/>
      <c r="F967" s="2"/>
      <c r="G967" s="2"/>
      <c r="H967" s="2"/>
      <c r="I967" s="2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</sheetData>
  <mergeCells count="6">
    <mergeCell ref="C16:J16"/>
    <mergeCell ref="C9:J9"/>
    <mergeCell ref="C10:J10"/>
    <mergeCell ref="C11:J11"/>
    <mergeCell ref="C14:J14"/>
    <mergeCell ref="C15:J15"/>
  </mergeCells>
  <hyperlinks>
    <hyperlink ref="C14" location="'A_forfait 20% per personale'!A1" display="Opzione A: Rimborso forfettario pari al 20% dei costi del personale per coprire i costi diretti, più un 15% forfettario per i costi indiretti." xr:uid="{00000000-0004-0000-0000-000000000000}"/>
    <hyperlink ref="C15" location="'B_Forfait+40%'!A1" display="Opzione B: Rendicontazione a costi reali del personale, con un 40% forfettario aggiuntivo che copre tutti gli altri costi (sia diretti che indiretti)." xr:uid="{00000000-0004-0000-0000-000001000000}"/>
    <hyperlink ref="C16" location="'C_Costi Reali + 15%'!A1" display="Opzione C: Rendicontazione a costi reali, con un 15% forfettario calcolato sui costi diretti per coprire solo i costi indiretti." xr:uid="{00000000-0004-0000-0000-000002000000}"/>
  </hyperlinks>
  <printOptions horizontalCentered="1"/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79"/>
  <sheetViews>
    <sheetView showGridLines="0" workbookViewId="0">
      <selection activeCell="B9" sqref="B9:J9"/>
    </sheetView>
  </sheetViews>
  <sheetFormatPr defaultColWidth="14.42578125" defaultRowHeight="15" customHeight="1" x14ac:dyDescent="0.25"/>
  <cols>
    <col min="1" max="1" width="8.85546875" customWidth="1"/>
    <col min="2" max="2" width="15" customWidth="1"/>
    <col min="3" max="3" width="21.140625" customWidth="1"/>
    <col min="4" max="4" width="61.140625" customWidth="1"/>
    <col min="5" max="5" width="48.140625" customWidth="1"/>
    <col min="6" max="6" width="31.140625" customWidth="1"/>
    <col min="7" max="7" width="29.42578125" customWidth="1"/>
    <col min="8" max="8" width="28.85546875" customWidth="1"/>
    <col min="9" max="10" width="28" customWidth="1"/>
    <col min="11" max="11" width="24.42578125" customWidth="1"/>
    <col min="12" max="14" width="8.85546875" customWidth="1"/>
    <col min="15" max="15" width="14.85546875" customWidth="1"/>
    <col min="16" max="27" width="8.85546875" customWidth="1"/>
  </cols>
  <sheetData>
    <row r="1" spans="1:27" x14ac:dyDescent="0.25">
      <c r="A1" s="1"/>
      <c r="B1" s="1"/>
      <c r="C1" s="1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2"/>
      <c r="E5" s="2"/>
      <c r="F5" s="2"/>
      <c r="G5" s="2"/>
      <c r="H5" s="2"/>
      <c r="I5" s="2"/>
      <c r="J5" s="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2"/>
      <c r="E7" s="2"/>
      <c r="F7" s="2"/>
      <c r="G7" s="2"/>
      <c r="H7" s="2"/>
      <c r="I7" s="2"/>
      <c r="J7" s="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2"/>
      <c r="E8" s="2"/>
      <c r="F8" s="2"/>
      <c r="G8" s="2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90.5" customHeight="1" x14ac:dyDescent="0.25">
      <c r="A9" s="1"/>
      <c r="B9" s="263" t="s">
        <v>103</v>
      </c>
      <c r="C9" s="264"/>
      <c r="D9" s="264"/>
      <c r="E9" s="264"/>
      <c r="F9" s="264"/>
      <c r="G9" s="264"/>
      <c r="H9" s="264"/>
      <c r="I9" s="264"/>
      <c r="J9" s="26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6.25" x14ac:dyDescent="0.25">
      <c r="A11" s="1"/>
      <c r="B11" s="287" t="s">
        <v>20</v>
      </c>
      <c r="C11" s="285"/>
      <c r="D11" s="285"/>
      <c r="E11" s="285"/>
      <c r="F11" s="285"/>
      <c r="G11" s="285"/>
      <c r="H11" s="285"/>
      <c r="I11" s="285"/>
      <c r="J11" s="286"/>
      <c r="K11" s="10"/>
      <c r="L11" s="10"/>
      <c r="M11" s="1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6.25" x14ac:dyDescent="0.25">
      <c r="A12" s="1"/>
      <c r="B12" s="287" t="s">
        <v>21</v>
      </c>
      <c r="C12" s="285"/>
      <c r="D12" s="285"/>
      <c r="E12" s="285"/>
      <c r="F12" s="285"/>
      <c r="G12" s="285"/>
      <c r="H12" s="285"/>
      <c r="I12" s="285"/>
      <c r="J12" s="286"/>
      <c r="K12" s="10"/>
      <c r="L12" s="10"/>
      <c r="M12" s="1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8.5" customHeight="1" x14ac:dyDescent="0.25">
      <c r="A14" s="1"/>
      <c r="B14" s="278" t="s">
        <v>22</v>
      </c>
      <c r="C14" s="278" t="s">
        <v>23</v>
      </c>
      <c r="D14" s="270" t="s">
        <v>24</v>
      </c>
      <c r="E14" s="281" t="s">
        <v>25</v>
      </c>
      <c r="F14" s="282"/>
      <c r="G14" s="282"/>
      <c r="H14" s="283"/>
      <c r="I14" s="12"/>
      <c r="J14" s="13" t="s">
        <v>26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52.5" customHeight="1" x14ac:dyDescent="0.25">
      <c r="A15" s="1"/>
      <c r="B15" s="279"/>
      <c r="C15" s="280"/>
      <c r="D15" s="271"/>
      <c r="E15" s="12" t="s">
        <v>27</v>
      </c>
      <c r="F15" s="13" t="s">
        <v>28</v>
      </c>
      <c r="G15" s="13" t="s">
        <v>29</v>
      </c>
      <c r="H15" s="13" t="s">
        <v>30</v>
      </c>
      <c r="I15" s="11" t="s">
        <v>31</v>
      </c>
      <c r="J15" s="13" t="s">
        <v>32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5.25" customHeight="1" x14ac:dyDescent="0.25">
      <c r="A16" s="3"/>
      <c r="B16" s="14"/>
      <c r="C16" s="15"/>
      <c r="D16" s="16"/>
      <c r="E16" s="17" t="s">
        <v>33</v>
      </c>
      <c r="F16" s="18">
        <v>20</v>
      </c>
      <c r="G16" s="17">
        <v>500</v>
      </c>
      <c r="H16" s="19">
        <f t="shared" ref="H16:H21" si="0">(F16*G16)</f>
        <v>10000</v>
      </c>
      <c r="I16" s="19"/>
      <c r="J16" s="20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39" customHeight="1" x14ac:dyDescent="0.25">
      <c r="A17" s="3"/>
      <c r="B17" s="21"/>
      <c r="C17" s="22"/>
      <c r="D17" s="23" t="s">
        <v>34</v>
      </c>
      <c r="E17" s="24" t="s">
        <v>35</v>
      </c>
      <c r="F17" s="25">
        <v>25</v>
      </c>
      <c r="G17" s="24">
        <v>250</v>
      </c>
      <c r="H17" s="26">
        <f t="shared" si="0"/>
        <v>6250</v>
      </c>
      <c r="I17" s="26"/>
      <c r="J17" s="27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9" customHeight="1" x14ac:dyDescent="0.25">
      <c r="A18" s="3"/>
      <c r="B18" s="21"/>
      <c r="C18" s="22"/>
      <c r="D18" s="23"/>
      <c r="E18" s="28" t="s">
        <v>36</v>
      </c>
      <c r="F18" s="29"/>
      <c r="G18" s="28"/>
      <c r="H18" s="26">
        <f t="shared" si="0"/>
        <v>0</v>
      </c>
      <c r="I18" s="26"/>
      <c r="J18" s="27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8.25" customHeight="1" x14ac:dyDescent="0.25">
      <c r="A19" s="3"/>
      <c r="B19" s="30">
        <v>1</v>
      </c>
      <c r="C19" s="22" t="s">
        <v>37</v>
      </c>
      <c r="D19" s="31"/>
      <c r="E19" s="32" t="s">
        <v>38</v>
      </c>
      <c r="F19" s="33">
        <v>300</v>
      </c>
      <c r="G19" s="32">
        <v>6</v>
      </c>
      <c r="H19" s="34">
        <f t="shared" si="0"/>
        <v>1800</v>
      </c>
      <c r="I19" s="34"/>
      <c r="J19" s="3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45" customHeight="1" x14ac:dyDescent="0.25">
      <c r="A20" s="3"/>
      <c r="B20" s="21"/>
      <c r="C20" s="22"/>
      <c r="D20" s="36" t="s">
        <v>39</v>
      </c>
      <c r="E20" s="37" t="s">
        <v>40</v>
      </c>
      <c r="F20" s="38"/>
      <c r="G20" s="37"/>
      <c r="H20" s="39">
        <f t="shared" si="0"/>
        <v>0</v>
      </c>
      <c r="I20" s="39"/>
      <c r="J20" s="40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33.75" customHeight="1" x14ac:dyDescent="0.25">
      <c r="A21" s="3"/>
      <c r="B21" s="21"/>
      <c r="C21" s="22"/>
      <c r="D21" s="36"/>
      <c r="E21" s="41" t="s">
        <v>41</v>
      </c>
      <c r="F21" s="42"/>
      <c r="G21" s="41"/>
      <c r="H21" s="43">
        <f t="shared" si="0"/>
        <v>0</v>
      </c>
      <c r="I21" s="43"/>
      <c r="J21" s="4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45" customHeight="1" x14ac:dyDescent="0.25">
      <c r="A22" s="3"/>
      <c r="B22" s="21"/>
      <c r="C22" s="45"/>
      <c r="D22" s="46" t="s">
        <v>42</v>
      </c>
      <c r="E22" s="47"/>
      <c r="F22" s="48"/>
      <c r="G22" s="48"/>
      <c r="H22" s="49">
        <f>SUM(H16:H21)</f>
        <v>18050</v>
      </c>
      <c r="I22" s="50"/>
      <c r="J22" s="51">
        <f>J42*0.2</f>
        <v>9600</v>
      </c>
      <c r="K22" s="284" t="s">
        <v>43</v>
      </c>
      <c r="L22" s="285"/>
      <c r="M22" s="285"/>
      <c r="N22" s="285"/>
      <c r="O22" s="28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30" customHeight="1" x14ac:dyDescent="0.25">
      <c r="A23" s="3"/>
      <c r="B23" s="52"/>
      <c r="C23" s="53"/>
      <c r="D23" s="272" t="s">
        <v>44</v>
      </c>
      <c r="E23" s="288" t="s">
        <v>45</v>
      </c>
      <c r="F23" s="289"/>
      <c r="G23" s="290"/>
      <c r="H23" s="54">
        <v>30000</v>
      </c>
      <c r="I23" s="55"/>
      <c r="J23" s="56">
        <f>SUM(H23:H25)</f>
        <v>42000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33.75" customHeight="1" x14ac:dyDescent="0.25">
      <c r="A24" s="3"/>
      <c r="B24" s="57"/>
      <c r="C24" s="53"/>
      <c r="D24" s="273"/>
      <c r="E24" s="291" t="s">
        <v>46</v>
      </c>
      <c r="F24" s="285"/>
      <c r="G24" s="286"/>
      <c r="H24" s="58">
        <v>12000</v>
      </c>
      <c r="I24" s="59"/>
      <c r="J24" s="6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0.75" customHeight="1" x14ac:dyDescent="0.25">
      <c r="A25" s="3"/>
      <c r="B25" s="57"/>
      <c r="C25" s="53"/>
      <c r="D25" s="274"/>
      <c r="E25" s="292" t="s">
        <v>41</v>
      </c>
      <c r="F25" s="293"/>
      <c r="G25" s="294"/>
      <c r="H25" s="61"/>
      <c r="I25" s="62"/>
      <c r="J25" s="6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3" customHeight="1" x14ac:dyDescent="0.25">
      <c r="A26" s="3"/>
      <c r="B26" s="57"/>
      <c r="C26" s="53"/>
      <c r="D26" s="272" t="s">
        <v>47</v>
      </c>
      <c r="E26" s="295" t="s">
        <v>48</v>
      </c>
      <c r="F26" s="289"/>
      <c r="G26" s="290"/>
      <c r="H26" s="64">
        <v>2500</v>
      </c>
      <c r="I26" s="65"/>
      <c r="J26" s="56">
        <f>SUM(H26:H28)</f>
        <v>2500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32.25" customHeight="1" x14ac:dyDescent="0.25">
      <c r="A27" s="3"/>
      <c r="B27" s="57"/>
      <c r="C27" s="53"/>
      <c r="D27" s="273"/>
      <c r="E27" s="296" t="s">
        <v>40</v>
      </c>
      <c r="F27" s="297"/>
      <c r="G27" s="298"/>
      <c r="H27" s="66"/>
      <c r="I27" s="67"/>
      <c r="J27" s="68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36.75" customHeight="1" x14ac:dyDescent="0.25">
      <c r="A28" s="3"/>
      <c r="B28" s="57"/>
      <c r="C28" s="53"/>
      <c r="D28" s="274"/>
      <c r="E28" s="299" t="s">
        <v>41</v>
      </c>
      <c r="F28" s="267"/>
      <c r="G28" s="300"/>
      <c r="H28" s="69"/>
      <c r="I28" s="70"/>
      <c r="J28" s="7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45.75" customHeight="1" x14ac:dyDescent="0.25">
      <c r="A29" s="3"/>
      <c r="B29" s="57"/>
      <c r="C29" s="53"/>
      <c r="D29" s="275" t="s">
        <v>49</v>
      </c>
      <c r="E29" s="295" t="s">
        <v>50</v>
      </c>
      <c r="F29" s="289"/>
      <c r="G29" s="290"/>
      <c r="H29" s="72">
        <v>3000</v>
      </c>
      <c r="I29" s="55"/>
      <c r="J29" s="73">
        <f>SUM(H29:H31)</f>
        <v>3000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45.75" customHeight="1" x14ac:dyDescent="0.25">
      <c r="A30" s="3"/>
      <c r="B30" s="57">
        <v>2</v>
      </c>
      <c r="C30" s="53" t="s">
        <v>51</v>
      </c>
      <c r="D30" s="276"/>
      <c r="E30" s="302" t="s">
        <v>52</v>
      </c>
      <c r="F30" s="285"/>
      <c r="G30" s="286"/>
      <c r="H30" s="74"/>
      <c r="I30" s="59"/>
      <c r="J30" s="7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6" customHeight="1" x14ac:dyDescent="0.25">
      <c r="A31" s="3"/>
      <c r="B31" s="57"/>
      <c r="C31" s="53"/>
      <c r="D31" s="277"/>
      <c r="E31" s="303" t="s">
        <v>41</v>
      </c>
      <c r="F31" s="293"/>
      <c r="G31" s="294"/>
      <c r="H31" s="76"/>
      <c r="I31" s="62"/>
      <c r="J31" s="77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8.5" customHeight="1" x14ac:dyDescent="0.25">
      <c r="A32" s="3"/>
      <c r="B32" s="57"/>
      <c r="C32" s="53"/>
      <c r="D32" s="275" t="s">
        <v>53</v>
      </c>
      <c r="E32" s="310" t="s">
        <v>54</v>
      </c>
      <c r="F32" s="289"/>
      <c r="G32" s="290"/>
      <c r="H32" s="72"/>
      <c r="I32" s="78"/>
      <c r="J32" s="79">
        <f>SUM(H32:H34)</f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32.25" customHeight="1" x14ac:dyDescent="0.25">
      <c r="A33" s="3"/>
      <c r="B33" s="57"/>
      <c r="C33" s="53"/>
      <c r="D33" s="276"/>
      <c r="E33" s="302" t="s">
        <v>52</v>
      </c>
      <c r="F33" s="285"/>
      <c r="G33" s="286"/>
      <c r="H33" s="74"/>
      <c r="I33" s="80"/>
      <c r="J33" s="8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30.75" customHeight="1" x14ac:dyDescent="0.25">
      <c r="A34" s="3"/>
      <c r="B34" s="57"/>
      <c r="C34" s="53"/>
      <c r="D34" s="277"/>
      <c r="E34" s="303" t="s">
        <v>41</v>
      </c>
      <c r="F34" s="293"/>
      <c r="G34" s="294"/>
      <c r="H34" s="76"/>
      <c r="I34" s="82"/>
      <c r="J34" s="8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34.5" customHeight="1" x14ac:dyDescent="0.25">
      <c r="A35" s="3"/>
      <c r="B35" s="57"/>
      <c r="C35" s="53"/>
      <c r="D35" s="275" t="s">
        <v>55</v>
      </c>
      <c r="E35" s="311" t="s">
        <v>56</v>
      </c>
      <c r="F35" s="289"/>
      <c r="G35" s="290"/>
      <c r="H35" s="84"/>
      <c r="I35" s="85"/>
      <c r="J35" s="86">
        <f>SUM(H35:H37)</f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36.75" customHeight="1" x14ac:dyDescent="0.25">
      <c r="A36" s="3"/>
      <c r="B36" s="57"/>
      <c r="C36" s="53"/>
      <c r="D36" s="276"/>
      <c r="E36" s="312" t="s">
        <v>40</v>
      </c>
      <c r="F36" s="285"/>
      <c r="G36" s="286"/>
      <c r="H36" s="87"/>
      <c r="I36" s="88"/>
      <c r="J36" s="89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36.75" customHeight="1" x14ac:dyDescent="0.25">
      <c r="A37" s="3"/>
      <c r="B37" s="57"/>
      <c r="C37" s="53"/>
      <c r="D37" s="277"/>
      <c r="E37" s="301" t="s">
        <v>41</v>
      </c>
      <c r="F37" s="293"/>
      <c r="G37" s="294"/>
      <c r="H37" s="90"/>
      <c r="I37" s="91"/>
      <c r="J37" s="9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36.75" customHeight="1" x14ac:dyDescent="0.25">
      <c r="A38" s="3"/>
      <c r="B38" s="57"/>
      <c r="C38" s="53"/>
      <c r="D38" s="275" t="s">
        <v>57</v>
      </c>
      <c r="E38" s="295" t="s">
        <v>54</v>
      </c>
      <c r="F38" s="289"/>
      <c r="G38" s="290"/>
      <c r="H38" s="72"/>
      <c r="I38" s="78"/>
      <c r="J38" s="79">
        <f>SUM(H38:H40)</f>
        <v>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36.75" customHeight="1" x14ac:dyDescent="0.25">
      <c r="A39" s="3"/>
      <c r="B39" s="57"/>
      <c r="C39" s="53"/>
      <c r="D39" s="276"/>
      <c r="E39" s="302">
        <v>2</v>
      </c>
      <c r="F39" s="285"/>
      <c r="G39" s="286"/>
      <c r="H39" s="93"/>
      <c r="I39" s="80"/>
      <c r="J39" s="81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6.75" customHeight="1" x14ac:dyDescent="0.25">
      <c r="A40" s="3"/>
      <c r="B40" s="57"/>
      <c r="C40" s="53"/>
      <c r="D40" s="277"/>
      <c r="E40" s="303" t="s">
        <v>58</v>
      </c>
      <c r="F40" s="293"/>
      <c r="G40" s="294"/>
      <c r="H40" s="94"/>
      <c r="I40" s="82"/>
      <c r="J40" s="8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6.75" customHeight="1" x14ac:dyDescent="0.25">
      <c r="A41" s="3"/>
      <c r="B41" s="57"/>
      <c r="C41" s="53"/>
      <c r="D41" s="95" t="s">
        <v>59</v>
      </c>
      <c r="E41" s="304" t="s">
        <v>54</v>
      </c>
      <c r="F41" s="305"/>
      <c r="G41" s="306"/>
      <c r="H41" s="96">
        <v>500</v>
      </c>
      <c r="I41" s="97"/>
      <c r="J41" s="98">
        <f>H41</f>
        <v>500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47.25" customHeight="1" x14ac:dyDescent="0.25">
      <c r="A42" s="3"/>
      <c r="B42" s="57"/>
      <c r="C42" s="99" t="s">
        <v>60</v>
      </c>
      <c r="D42" s="100" t="s">
        <v>61</v>
      </c>
      <c r="E42" s="101"/>
      <c r="F42" s="102"/>
      <c r="G42" s="102"/>
      <c r="H42" s="103">
        <f>SUM(H23:H41)</f>
        <v>48000</v>
      </c>
      <c r="I42" s="104"/>
      <c r="J42" s="105">
        <f>SUM(J23:J41)</f>
        <v>48000</v>
      </c>
      <c r="K42" s="307" t="s">
        <v>62</v>
      </c>
      <c r="L42" s="285"/>
      <c r="M42" s="285"/>
      <c r="N42" s="285"/>
      <c r="O42" s="286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83.25" customHeight="1" x14ac:dyDescent="0.25">
      <c r="A43" s="3"/>
      <c r="B43" s="106">
        <v>3</v>
      </c>
      <c r="C43" s="107" t="s">
        <v>63</v>
      </c>
      <c r="D43" s="108" t="s">
        <v>64</v>
      </c>
      <c r="E43" s="109"/>
      <c r="F43" s="110"/>
      <c r="G43" s="110"/>
      <c r="H43" s="111">
        <f>J43</f>
        <v>1440</v>
      </c>
      <c r="I43" s="111"/>
      <c r="J43" s="111">
        <f>J22*0.15</f>
        <v>1440</v>
      </c>
      <c r="K43" s="112"/>
      <c r="L43" s="112"/>
      <c r="M43" s="112"/>
      <c r="N43" s="112"/>
      <c r="O43" s="112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83.25" customHeight="1" x14ac:dyDescent="0.25">
      <c r="A44" s="3"/>
      <c r="B44" s="113">
        <v>4</v>
      </c>
      <c r="C44" s="113" t="s">
        <v>65</v>
      </c>
      <c r="D44" s="114" t="s">
        <v>66</v>
      </c>
      <c r="E44" s="115"/>
      <c r="F44" s="116"/>
      <c r="G44" s="117"/>
      <c r="H44" s="118">
        <f>SUM(H22+H42+H43)</f>
        <v>67490</v>
      </c>
      <c r="I44" s="118"/>
      <c r="J44" s="119">
        <f>SUM(J22+J42+J43)</f>
        <v>59040</v>
      </c>
      <c r="K44" s="308" t="s">
        <v>67</v>
      </c>
      <c r="L44" s="285"/>
      <c r="M44" s="285"/>
      <c r="N44" s="285"/>
      <c r="O44" s="286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41.25" customHeight="1" x14ac:dyDescent="0.25">
      <c r="A45" s="3"/>
      <c r="B45" s="120"/>
      <c r="C45" s="120"/>
      <c r="D45" s="121"/>
      <c r="E45" s="122"/>
      <c r="F45" s="122"/>
      <c r="G45" s="122"/>
      <c r="H45" s="123"/>
      <c r="I45" s="124"/>
      <c r="J45" s="124"/>
      <c r="K45" s="112"/>
      <c r="L45" s="112"/>
      <c r="M45" s="112"/>
      <c r="N45" s="112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75" customHeight="1" x14ac:dyDescent="0.25">
      <c r="A46" s="3"/>
      <c r="B46" s="125"/>
      <c r="C46" s="126"/>
      <c r="D46" s="127"/>
      <c r="E46" s="127"/>
      <c r="F46" s="122"/>
      <c r="H46" s="128"/>
      <c r="I46" s="129"/>
      <c r="J46" s="129">
        <f>H44-J44</f>
        <v>8450</v>
      </c>
      <c r="K46" s="309" t="s">
        <v>68</v>
      </c>
      <c r="L46" s="285"/>
      <c r="M46" s="285"/>
      <c r="N46" s="285"/>
      <c r="O46" s="286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75" customHeight="1" x14ac:dyDescent="0.25">
      <c r="A47" s="3"/>
      <c r="B47" s="125"/>
      <c r="C47" s="126"/>
      <c r="D47" s="127"/>
      <c r="E47" s="127"/>
      <c r="F47" s="127"/>
      <c r="G47" s="127"/>
      <c r="H47" s="127"/>
      <c r="I47" s="130"/>
      <c r="J47" s="130"/>
      <c r="K47" s="1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customHeight="1" x14ac:dyDescent="0.25">
      <c r="A48" s="1"/>
      <c r="B48" s="1"/>
      <c r="C48" s="1"/>
      <c r="D48" s="2"/>
      <c r="E48" s="2"/>
      <c r="F48" s="2"/>
      <c r="G48" s="2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2"/>
      <c r="E49" s="2"/>
      <c r="F49" s="2"/>
      <c r="G49" s="2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2"/>
      <c r="E50" s="2"/>
      <c r="F50" s="2"/>
      <c r="G50" s="2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9.5" customHeight="1" x14ac:dyDescent="0.25">
      <c r="A51" s="1"/>
      <c r="B51" s="1"/>
      <c r="C51" s="1"/>
      <c r="D51" s="2"/>
      <c r="E51" s="2"/>
      <c r="F51" s="2"/>
      <c r="G51" s="2"/>
      <c r="H51" s="131" t="s">
        <v>69</v>
      </c>
      <c r="I51" s="132"/>
      <c r="J51" s="13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9.5" customHeight="1" x14ac:dyDescent="0.25">
      <c r="A52" s="1"/>
      <c r="B52" s="1"/>
      <c r="C52" s="1"/>
      <c r="D52" s="2"/>
      <c r="E52" s="2"/>
      <c r="F52" s="2"/>
      <c r="G52" s="2"/>
      <c r="H52" s="133" t="s">
        <v>70</v>
      </c>
      <c r="I52" s="134"/>
      <c r="J52" s="13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9.5" customHeight="1" x14ac:dyDescent="0.25">
      <c r="A53" s="1"/>
      <c r="B53" s="1"/>
      <c r="C53" s="1"/>
      <c r="D53" s="2"/>
      <c r="E53" s="2"/>
      <c r="F53" s="2"/>
      <c r="G53" s="2"/>
      <c r="H53" s="1" t="s">
        <v>71</v>
      </c>
      <c r="I53" s="134"/>
      <c r="J53" s="134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9.5" customHeight="1" x14ac:dyDescent="0.25">
      <c r="A54" s="1"/>
      <c r="B54" s="1"/>
      <c r="C54" s="1"/>
      <c r="D54" s="2"/>
      <c r="E54" s="2"/>
      <c r="F54" s="2"/>
      <c r="G54" s="2"/>
      <c r="H54" s="134"/>
      <c r="I54" s="122"/>
      <c r="J54" s="122"/>
      <c r="K54" s="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9.5" customHeight="1" x14ac:dyDescent="0.25">
      <c r="A55" s="1"/>
      <c r="B55" s="1"/>
      <c r="C55" s="1"/>
      <c r="D55" s="2"/>
      <c r="E55" s="2"/>
      <c r="F55" s="2"/>
      <c r="G55" s="2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75" customHeight="1" x14ac:dyDescent="0.25">
      <c r="A56" s="1"/>
      <c r="B56" s="1"/>
      <c r="C56" s="1"/>
      <c r="D56" s="2"/>
      <c r="E56" s="2"/>
      <c r="F56" s="2"/>
      <c r="G56" s="2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2"/>
      <c r="E57" s="2"/>
      <c r="F57" s="2"/>
      <c r="G57" s="2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2"/>
      <c r="E58" s="2"/>
      <c r="F58" s="2"/>
      <c r="G58" s="2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2"/>
      <c r="E59" s="2"/>
      <c r="F59" s="2"/>
      <c r="G59" s="2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2"/>
      <c r="E60" s="2"/>
      <c r="F60" s="2"/>
      <c r="G60" s="2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1"/>
      <c r="B61" s="1"/>
      <c r="C61" s="1"/>
      <c r="D61" s="2"/>
      <c r="E61" s="2"/>
      <c r="F61" s="2"/>
      <c r="G61" s="2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1"/>
      <c r="B62" s="1"/>
      <c r="C62" s="1"/>
      <c r="D62" s="2"/>
      <c r="E62" s="2"/>
      <c r="F62" s="2"/>
      <c r="G62" s="2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1"/>
      <c r="B63" s="1"/>
      <c r="C63" s="1"/>
      <c r="D63" s="2"/>
      <c r="E63" s="2"/>
      <c r="F63" s="2"/>
      <c r="G63" s="2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1"/>
      <c r="C64" s="1"/>
      <c r="D64" s="2"/>
      <c r="E64" s="2"/>
      <c r="F64" s="2"/>
      <c r="G64" s="2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1"/>
      <c r="B65" s="1"/>
      <c r="C65" s="1"/>
      <c r="D65" s="2"/>
      <c r="E65" s="2"/>
      <c r="F65" s="2"/>
      <c r="G65" s="2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1"/>
      <c r="B66" s="1"/>
      <c r="C66" s="1"/>
      <c r="D66" s="2"/>
      <c r="E66" s="2"/>
      <c r="F66" s="2"/>
      <c r="G66" s="2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5">
      <c r="A67" s="1"/>
      <c r="B67" s="1"/>
      <c r="C67" s="1"/>
      <c r="D67" s="2"/>
      <c r="E67" s="2"/>
      <c r="F67" s="2"/>
      <c r="G67" s="2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5">
      <c r="A68" s="1"/>
      <c r="B68" s="1"/>
      <c r="C68" s="1"/>
      <c r="D68" s="2"/>
      <c r="E68" s="2"/>
      <c r="F68" s="2"/>
      <c r="G68" s="2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5">
      <c r="A69" s="1"/>
      <c r="B69" s="1"/>
      <c r="C69" s="1"/>
      <c r="D69" s="2"/>
      <c r="E69" s="2"/>
      <c r="F69" s="2"/>
      <c r="G69" s="2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5">
      <c r="A70" s="1"/>
      <c r="B70" s="1"/>
      <c r="C70" s="1"/>
      <c r="D70" s="2"/>
      <c r="E70" s="2"/>
      <c r="F70" s="2"/>
      <c r="G70" s="2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5">
      <c r="A71" s="1"/>
      <c r="B71" s="1"/>
      <c r="C71" s="1"/>
      <c r="D71" s="2"/>
      <c r="E71" s="2"/>
      <c r="F71" s="2"/>
      <c r="G71" s="2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5">
      <c r="A72" s="1"/>
      <c r="B72" s="1"/>
      <c r="C72" s="1"/>
      <c r="D72" s="2"/>
      <c r="E72" s="2"/>
      <c r="F72" s="2"/>
      <c r="G72" s="2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5">
      <c r="A73" s="1"/>
      <c r="B73" s="1"/>
      <c r="C73" s="1"/>
      <c r="D73" s="2"/>
      <c r="E73" s="2"/>
      <c r="F73" s="2"/>
      <c r="G73" s="2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2"/>
      <c r="E74" s="2"/>
      <c r="F74" s="2"/>
      <c r="G74" s="2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2"/>
      <c r="E75" s="2"/>
      <c r="F75" s="2"/>
      <c r="G75" s="2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2"/>
      <c r="E76" s="2"/>
      <c r="F76" s="2"/>
      <c r="G76" s="2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2"/>
      <c r="E77" s="2"/>
      <c r="F77" s="2"/>
      <c r="G77" s="2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2"/>
      <c r="E78" s="2"/>
      <c r="F78" s="2"/>
      <c r="G78" s="2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2"/>
      <c r="E79" s="2"/>
      <c r="F79" s="2"/>
      <c r="G79" s="2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2"/>
      <c r="E80" s="2"/>
      <c r="F80" s="2"/>
      <c r="G80" s="2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2"/>
      <c r="E81" s="2"/>
      <c r="F81" s="2"/>
      <c r="G81" s="2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2"/>
      <c r="E82" s="2"/>
      <c r="F82" s="2"/>
      <c r="G82" s="2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2"/>
      <c r="E83" s="2"/>
      <c r="F83" s="2"/>
      <c r="G83" s="2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2"/>
      <c r="E84" s="2"/>
      <c r="F84" s="2"/>
      <c r="G84" s="2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2"/>
      <c r="E85" s="2"/>
      <c r="F85" s="2"/>
      <c r="G85" s="2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2"/>
      <c r="E86" s="2"/>
      <c r="F86" s="2"/>
      <c r="G86" s="2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2"/>
      <c r="E87" s="2"/>
      <c r="F87" s="2"/>
      <c r="G87" s="2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2"/>
      <c r="E88" s="2"/>
      <c r="F88" s="2"/>
      <c r="G88" s="2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2"/>
      <c r="E89" s="2"/>
      <c r="F89" s="2"/>
      <c r="G89" s="2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2"/>
      <c r="E90" s="2"/>
      <c r="F90" s="2"/>
      <c r="G90" s="2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2"/>
      <c r="E91" s="2"/>
      <c r="F91" s="2"/>
      <c r="G91" s="2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2"/>
      <c r="E92" s="2"/>
      <c r="F92" s="2"/>
      <c r="G92" s="2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2"/>
      <c r="E93" s="2"/>
      <c r="F93" s="2"/>
      <c r="G93" s="2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2"/>
      <c r="E94" s="2"/>
      <c r="F94" s="2"/>
      <c r="G94" s="2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2"/>
      <c r="E95" s="2"/>
      <c r="F95" s="2"/>
      <c r="G95" s="2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2"/>
      <c r="E96" s="2"/>
      <c r="F96" s="2"/>
      <c r="G96" s="2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2"/>
      <c r="E97" s="2"/>
      <c r="F97" s="2"/>
      <c r="G97" s="2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2"/>
      <c r="E98" s="2"/>
      <c r="F98" s="2"/>
      <c r="G98" s="2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2"/>
      <c r="E99" s="2"/>
      <c r="F99" s="2"/>
      <c r="G99" s="2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2"/>
      <c r="E107" s="2"/>
      <c r="F107" s="2"/>
      <c r="G107" s="2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2"/>
      <c r="E108" s="2"/>
      <c r="F108" s="2"/>
      <c r="G108" s="2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2"/>
      <c r="E109" s="2"/>
      <c r="F109" s="2"/>
      <c r="G109" s="2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2"/>
      <c r="E110" s="2"/>
      <c r="F110" s="2"/>
      <c r="G110" s="2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2"/>
      <c r="E111" s="2"/>
      <c r="F111" s="2"/>
      <c r="G111" s="2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2"/>
      <c r="E112" s="2"/>
      <c r="F112" s="2"/>
      <c r="G112" s="2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2"/>
      <c r="E113" s="2"/>
      <c r="F113" s="2"/>
      <c r="G113" s="2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2"/>
      <c r="E114" s="2"/>
      <c r="F114" s="2"/>
      <c r="G114" s="2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2"/>
      <c r="E115" s="2"/>
      <c r="F115" s="2"/>
      <c r="G115" s="2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2"/>
      <c r="E116" s="2"/>
      <c r="F116" s="2"/>
      <c r="G116" s="2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2"/>
      <c r="E117" s="2"/>
      <c r="F117" s="2"/>
      <c r="G117" s="2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2"/>
      <c r="E118" s="2"/>
      <c r="F118" s="2"/>
      <c r="G118" s="2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2"/>
      <c r="E119" s="2"/>
      <c r="F119" s="2"/>
      <c r="G119" s="2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2"/>
      <c r="E120" s="2"/>
      <c r="F120" s="2"/>
      <c r="G120" s="2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2"/>
      <c r="E121" s="2"/>
      <c r="F121" s="2"/>
      <c r="G121" s="2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2"/>
      <c r="E122" s="2"/>
      <c r="F122" s="2"/>
      <c r="G122" s="2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2"/>
      <c r="E123" s="2"/>
      <c r="F123" s="2"/>
      <c r="G123" s="2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2"/>
      <c r="E124" s="2"/>
      <c r="F124" s="2"/>
      <c r="G124" s="2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2"/>
      <c r="E125" s="2"/>
      <c r="F125" s="2"/>
      <c r="G125" s="2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2"/>
      <c r="E126" s="2"/>
      <c r="F126" s="2"/>
      <c r="G126" s="2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2"/>
      <c r="E127" s="2"/>
      <c r="F127" s="2"/>
      <c r="G127" s="2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2"/>
      <c r="E128" s="2"/>
      <c r="F128" s="2"/>
      <c r="G128" s="2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2"/>
      <c r="E129" s="2"/>
      <c r="F129" s="2"/>
      <c r="G129" s="2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2"/>
      <c r="E130" s="2"/>
      <c r="F130" s="2"/>
      <c r="G130" s="2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2"/>
      <c r="E131" s="2"/>
      <c r="F131" s="2"/>
      <c r="G131" s="2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2"/>
      <c r="E132" s="2"/>
      <c r="F132" s="2"/>
      <c r="G132" s="2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2"/>
      <c r="E133" s="2"/>
      <c r="F133" s="2"/>
      <c r="G133" s="2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2"/>
      <c r="E134" s="2"/>
      <c r="F134" s="2"/>
      <c r="G134" s="2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2"/>
      <c r="E135" s="2"/>
      <c r="F135" s="2"/>
      <c r="G135" s="2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2"/>
      <c r="E136" s="2"/>
      <c r="F136" s="2"/>
      <c r="G136" s="2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2"/>
      <c r="E137" s="2"/>
      <c r="F137" s="2"/>
      <c r="G137" s="2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2"/>
      <c r="E138" s="2"/>
      <c r="F138" s="2"/>
      <c r="G138" s="2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2"/>
      <c r="E139" s="2"/>
      <c r="F139" s="2"/>
      <c r="G139" s="2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2"/>
      <c r="E140" s="2"/>
      <c r="F140" s="2"/>
      <c r="G140" s="2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2"/>
      <c r="E141" s="2"/>
      <c r="F141" s="2"/>
      <c r="G141" s="2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2"/>
      <c r="E142" s="2"/>
      <c r="F142" s="2"/>
      <c r="G142" s="2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2"/>
      <c r="E143" s="2"/>
      <c r="F143" s="2"/>
      <c r="G143" s="2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2"/>
      <c r="E144" s="2"/>
      <c r="F144" s="2"/>
      <c r="G144" s="2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2"/>
      <c r="E145" s="2"/>
      <c r="F145" s="2"/>
      <c r="G145" s="2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2"/>
      <c r="E146" s="2"/>
      <c r="F146" s="2"/>
      <c r="G146" s="2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2"/>
      <c r="E147" s="2"/>
      <c r="F147" s="2"/>
      <c r="G147" s="2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2"/>
      <c r="E148" s="2"/>
      <c r="F148" s="2"/>
      <c r="G148" s="2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2"/>
      <c r="E149" s="2"/>
      <c r="F149" s="2"/>
      <c r="G149" s="2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2"/>
      <c r="E150" s="2"/>
      <c r="F150" s="2"/>
      <c r="G150" s="2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2"/>
      <c r="E151" s="2"/>
      <c r="F151" s="2"/>
      <c r="G151" s="2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2"/>
      <c r="E152" s="2"/>
      <c r="F152" s="2"/>
      <c r="G152" s="2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2"/>
      <c r="E153" s="2"/>
      <c r="F153" s="2"/>
      <c r="G153" s="2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2"/>
      <c r="E154" s="2"/>
      <c r="F154" s="2"/>
      <c r="G154" s="2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2"/>
      <c r="E155" s="2"/>
      <c r="F155" s="2"/>
      <c r="G155" s="2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2"/>
      <c r="E156" s="2"/>
      <c r="F156" s="2"/>
      <c r="G156" s="2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2"/>
      <c r="E157" s="2"/>
      <c r="F157" s="2"/>
      <c r="G157" s="2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2"/>
      <c r="E158" s="2"/>
      <c r="F158" s="2"/>
      <c r="G158" s="2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2"/>
      <c r="E159" s="2"/>
      <c r="F159" s="2"/>
      <c r="G159" s="2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2"/>
      <c r="E160" s="2"/>
      <c r="F160" s="2"/>
      <c r="G160" s="2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2"/>
      <c r="E161" s="2"/>
      <c r="F161" s="2"/>
      <c r="G161" s="2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2"/>
      <c r="E162" s="2"/>
      <c r="F162" s="2"/>
      <c r="G162" s="2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2"/>
      <c r="E163" s="2"/>
      <c r="F163" s="2"/>
      <c r="G163" s="2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2"/>
      <c r="E164" s="2"/>
      <c r="F164" s="2"/>
      <c r="G164" s="2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2"/>
      <c r="E165" s="2"/>
      <c r="F165" s="2"/>
      <c r="G165" s="2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2"/>
      <c r="E166" s="2"/>
      <c r="F166" s="2"/>
      <c r="G166" s="2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2"/>
      <c r="E167" s="2"/>
      <c r="F167" s="2"/>
      <c r="G167" s="2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2"/>
      <c r="E168" s="2"/>
      <c r="F168" s="2"/>
      <c r="G168" s="2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2"/>
      <c r="E169" s="2"/>
      <c r="F169" s="2"/>
      <c r="G169" s="2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2"/>
      <c r="E170" s="2"/>
      <c r="F170" s="2"/>
      <c r="G170" s="2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2"/>
      <c r="E171" s="2"/>
      <c r="F171" s="2"/>
      <c r="G171" s="2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2"/>
      <c r="E172" s="2"/>
      <c r="F172" s="2"/>
      <c r="G172" s="2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2"/>
      <c r="E173" s="2"/>
      <c r="F173" s="2"/>
      <c r="G173" s="2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2"/>
      <c r="E174" s="2"/>
      <c r="F174" s="2"/>
      <c r="G174" s="2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2"/>
      <c r="E175" s="2"/>
      <c r="F175" s="2"/>
      <c r="G175" s="2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2"/>
      <c r="E176" s="2"/>
      <c r="F176" s="2"/>
      <c r="G176" s="2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2"/>
      <c r="E177" s="2"/>
      <c r="F177" s="2"/>
      <c r="G177" s="2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2"/>
      <c r="E178" s="2"/>
      <c r="F178" s="2"/>
      <c r="G178" s="2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2"/>
      <c r="E179" s="2"/>
      <c r="F179" s="2"/>
      <c r="G179" s="2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2"/>
      <c r="E180" s="2"/>
      <c r="F180" s="2"/>
      <c r="G180" s="2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2"/>
      <c r="E181" s="2"/>
      <c r="F181" s="2"/>
      <c r="G181" s="2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2"/>
      <c r="E182" s="2"/>
      <c r="F182" s="2"/>
      <c r="G182" s="2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2"/>
      <c r="E183" s="2"/>
      <c r="F183" s="2"/>
      <c r="G183" s="2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2"/>
      <c r="E184" s="2"/>
      <c r="F184" s="2"/>
      <c r="G184" s="2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2"/>
      <c r="E185" s="2"/>
      <c r="F185" s="2"/>
      <c r="G185" s="2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2"/>
      <c r="E186" s="2"/>
      <c r="F186" s="2"/>
      <c r="G186" s="2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2"/>
      <c r="E187" s="2"/>
      <c r="F187" s="2"/>
      <c r="G187" s="2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2"/>
      <c r="E188" s="2"/>
      <c r="F188" s="2"/>
      <c r="G188" s="2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2"/>
      <c r="E189" s="2"/>
      <c r="F189" s="2"/>
      <c r="G189" s="2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2"/>
      <c r="E190" s="2"/>
      <c r="F190" s="2"/>
      <c r="G190" s="2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2"/>
      <c r="E191" s="2"/>
      <c r="F191" s="2"/>
      <c r="G191" s="2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2"/>
      <c r="E192" s="2"/>
      <c r="F192" s="2"/>
      <c r="G192" s="2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2"/>
      <c r="E193" s="2"/>
      <c r="F193" s="2"/>
      <c r="G193" s="2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2"/>
      <c r="E194" s="2"/>
      <c r="F194" s="2"/>
      <c r="G194" s="2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2"/>
      <c r="E195" s="2"/>
      <c r="F195" s="2"/>
      <c r="G195" s="2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2"/>
      <c r="E196" s="2"/>
      <c r="F196" s="2"/>
      <c r="G196" s="2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2"/>
      <c r="E197" s="2"/>
      <c r="F197" s="2"/>
      <c r="G197" s="2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2"/>
      <c r="E198" s="2"/>
      <c r="F198" s="2"/>
      <c r="G198" s="2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2"/>
      <c r="E199" s="2"/>
      <c r="F199" s="2"/>
      <c r="G199" s="2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2"/>
      <c r="E200" s="2"/>
      <c r="F200" s="2"/>
      <c r="G200" s="2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2"/>
      <c r="E201" s="2"/>
      <c r="F201" s="2"/>
      <c r="G201" s="2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2"/>
      <c r="E202" s="2"/>
      <c r="F202" s="2"/>
      <c r="G202" s="2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2"/>
      <c r="E203" s="2"/>
      <c r="F203" s="2"/>
      <c r="G203" s="2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2"/>
      <c r="E204" s="2"/>
      <c r="F204" s="2"/>
      <c r="G204" s="2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2"/>
      <c r="E205" s="2"/>
      <c r="F205" s="2"/>
      <c r="G205" s="2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2"/>
      <c r="E206" s="2"/>
      <c r="F206" s="2"/>
      <c r="G206" s="2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2"/>
      <c r="E207" s="2"/>
      <c r="F207" s="2"/>
      <c r="G207" s="2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2"/>
      <c r="E208" s="2"/>
      <c r="F208" s="2"/>
      <c r="G208" s="2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2"/>
      <c r="E209" s="2"/>
      <c r="F209" s="2"/>
      <c r="G209" s="2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2"/>
      <c r="E210" s="2"/>
      <c r="F210" s="2"/>
      <c r="G210" s="2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2"/>
      <c r="E211" s="2"/>
      <c r="F211" s="2"/>
      <c r="G211" s="2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2"/>
      <c r="E212" s="2"/>
      <c r="F212" s="2"/>
      <c r="G212" s="2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2"/>
      <c r="E213" s="2"/>
      <c r="F213" s="2"/>
      <c r="G213" s="2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2"/>
      <c r="E214" s="2"/>
      <c r="F214" s="2"/>
      <c r="G214" s="2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2"/>
      <c r="E215" s="2"/>
      <c r="F215" s="2"/>
      <c r="G215" s="2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2"/>
      <c r="E216" s="2"/>
      <c r="F216" s="2"/>
      <c r="G216" s="2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2"/>
      <c r="E217" s="2"/>
      <c r="F217" s="2"/>
      <c r="G217" s="2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2"/>
      <c r="E218" s="2"/>
      <c r="F218" s="2"/>
      <c r="G218" s="2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2"/>
      <c r="E219" s="2"/>
      <c r="F219" s="2"/>
      <c r="G219" s="2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2"/>
      <c r="E220" s="2"/>
      <c r="F220" s="2"/>
      <c r="G220" s="2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2"/>
      <c r="E221" s="2"/>
      <c r="F221" s="2"/>
      <c r="G221" s="2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2"/>
      <c r="E222" s="2"/>
      <c r="F222" s="2"/>
      <c r="G222" s="2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2"/>
      <c r="E223" s="2"/>
      <c r="F223" s="2"/>
      <c r="G223" s="2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2"/>
      <c r="E224" s="2"/>
      <c r="F224" s="2"/>
      <c r="G224" s="2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2"/>
      <c r="E225" s="2"/>
      <c r="F225" s="2"/>
      <c r="G225" s="2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2"/>
      <c r="E226" s="2"/>
      <c r="F226" s="2"/>
      <c r="G226" s="2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2"/>
      <c r="E227" s="2"/>
      <c r="F227" s="2"/>
      <c r="G227" s="2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2"/>
      <c r="E228" s="2"/>
      <c r="F228" s="2"/>
      <c r="G228" s="2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2"/>
      <c r="E229" s="2"/>
      <c r="F229" s="2"/>
      <c r="G229" s="2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2"/>
      <c r="E230" s="2"/>
      <c r="F230" s="2"/>
      <c r="G230" s="2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2"/>
      <c r="E231" s="2"/>
      <c r="F231" s="2"/>
      <c r="G231" s="2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2"/>
      <c r="E232" s="2"/>
      <c r="F232" s="2"/>
      <c r="G232" s="2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2"/>
      <c r="E233" s="2"/>
      <c r="F233" s="2"/>
      <c r="G233" s="2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2"/>
      <c r="E234" s="2"/>
      <c r="F234" s="2"/>
      <c r="G234" s="2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2"/>
      <c r="E235" s="2"/>
      <c r="F235" s="2"/>
      <c r="G235" s="2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2"/>
      <c r="E236" s="2"/>
      <c r="F236" s="2"/>
      <c r="G236" s="2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2"/>
      <c r="E237" s="2"/>
      <c r="F237" s="2"/>
      <c r="G237" s="2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2"/>
      <c r="E238" s="2"/>
      <c r="F238" s="2"/>
      <c r="G238" s="2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2"/>
      <c r="E239" s="2"/>
      <c r="F239" s="2"/>
      <c r="G239" s="2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2"/>
      <c r="E240" s="2"/>
      <c r="F240" s="2"/>
      <c r="G240" s="2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2"/>
      <c r="E241" s="2"/>
      <c r="F241" s="2"/>
      <c r="G241" s="2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2"/>
      <c r="E242" s="2"/>
      <c r="F242" s="2"/>
      <c r="G242" s="2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2"/>
      <c r="E243" s="2"/>
      <c r="F243" s="2"/>
      <c r="G243" s="2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2"/>
      <c r="E244" s="2"/>
      <c r="F244" s="2"/>
      <c r="G244" s="2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2"/>
      <c r="E245" s="2"/>
      <c r="F245" s="2"/>
      <c r="G245" s="2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2"/>
      <c r="E246" s="2"/>
      <c r="F246" s="2"/>
      <c r="G246" s="2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2"/>
      <c r="E247" s="2"/>
      <c r="F247" s="2"/>
      <c r="G247" s="2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2"/>
      <c r="E248" s="2"/>
      <c r="F248" s="2"/>
      <c r="G248" s="2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2"/>
      <c r="E249" s="2"/>
      <c r="F249" s="2"/>
      <c r="G249" s="2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2"/>
      <c r="E250" s="2"/>
      <c r="F250" s="2"/>
      <c r="G250" s="2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2"/>
      <c r="E251" s="2"/>
      <c r="F251" s="2"/>
      <c r="G251" s="2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2"/>
      <c r="E252" s="2"/>
      <c r="F252" s="2"/>
      <c r="G252" s="2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2"/>
      <c r="E253" s="2"/>
      <c r="F253" s="2"/>
      <c r="G253" s="2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2"/>
      <c r="E254" s="2"/>
      <c r="F254" s="2"/>
      <c r="G254" s="2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2"/>
      <c r="E255" s="2"/>
      <c r="F255" s="2"/>
      <c r="G255" s="2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2"/>
      <c r="E256" s="2"/>
      <c r="F256" s="2"/>
      <c r="G256" s="2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2"/>
      <c r="E257" s="2"/>
      <c r="F257" s="2"/>
      <c r="G257" s="2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2"/>
      <c r="E258" s="2"/>
      <c r="F258" s="2"/>
      <c r="G258" s="2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2"/>
      <c r="E259" s="2"/>
      <c r="F259" s="2"/>
      <c r="G259" s="2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2"/>
      <c r="E260" s="2"/>
      <c r="F260" s="2"/>
      <c r="G260" s="2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2"/>
      <c r="E261" s="2"/>
      <c r="F261" s="2"/>
      <c r="G261" s="2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2"/>
      <c r="E262" s="2"/>
      <c r="F262" s="2"/>
      <c r="G262" s="2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2"/>
      <c r="E263" s="2"/>
      <c r="F263" s="2"/>
      <c r="G263" s="2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2"/>
      <c r="E264" s="2"/>
      <c r="F264" s="2"/>
      <c r="G264" s="2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2"/>
      <c r="E265" s="2"/>
      <c r="F265" s="2"/>
      <c r="G265" s="2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2"/>
      <c r="E266" s="2"/>
      <c r="F266" s="2"/>
      <c r="G266" s="2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2"/>
      <c r="E267" s="2"/>
      <c r="F267" s="2"/>
      <c r="G267" s="2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2"/>
      <c r="E268" s="2"/>
      <c r="F268" s="2"/>
      <c r="G268" s="2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2"/>
      <c r="E269" s="2"/>
      <c r="F269" s="2"/>
      <c r="G269" s="2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2"/>
      <c r="E270" s="2"/>
      <c r="F270" s="2"/>
      <c r="G270" s="2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2"/>
      <c r="E271" s="2"/>
      <c r="F271" s="2"/>
      <c r="G271" s="2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2"/>
      <c r="E272" s="2"/>
      <c r="F272" s="2"/>
      <c r="G272" s="2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2"/>
      <c r="E273" s="2"/>
      <c r="F273" s="2"/>
      <c r="G273" s="2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2"/>
      <c r="E274" s="2"/>
      <c r="F274" s="2"/>
      <c r="G274" s="2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2"/>
      <c r="E275" s="2"/>
      <c r="F275" s="2"/>
      <c r="G275" s="2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2"/>
      <c r="E276" s="2"/>
      <c r="F276" s="2"/>
      <c r="G276" s="2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2"/>
      <c r="E277" s="2"/>
      <c r="F277" s="2"/>
      <c r="G277" s="2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2"/>
      <c r="E278" s="2"/>
      <c r="F278" s="2"/>
      <c r="G278" s="2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2"/>
      <c r="E279" s="2"/>
      <c r="F279" s="2"/>
      <c r="G279" s="2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2"/>
      <c r="E280" s="2"/>
      <c r="F280" s="2"/>
      <c r="G280" s="2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2"/>
      <c r="E281" s="2"/>
      <c r="F281" s="2"/>
      <c r="G281" s="2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2"/>
      <c r="E282" s="2"/>
      <c r="F282" s="2"/>
      <c r="G282" s="2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2"/>
      <c r="E283" s="2"/>
      <c r="F283" s="2"/>
      <c r="G283" s="2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2"/>
      <c r="E284" s="2"/>
      <c r="F284" s="2"/>
      <c r="G284" s="2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2"/>
      <c r="E285" s="2"/>
      <c r="F285" s="2"/>
      <c r="G285" s="2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2"/>
      <c r="E286" s="2"/>
      <c r="F286" s="2"/>
      <c r="G286" s="2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2"/>
      <c r="E287" s="2"/>
      <c r="F287" s="2"/>
      <c r="G287" s="2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2"/>
      <c r="E288" s="2"/>
      <c r="F288" s="2"/>
      <c r="G288" s="2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2"/>
      <c r="E289" s="2"/>
      <c r="F289" s="2"/>
      <c r="G289" s="2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2"/>
      <c r="E290" s="2"/>
      <c r="F290" s="2"/>
      <c r="G290" s="2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2"/>
      <c r="E291" s="2"/>
      <c r="F291" s="2"/>
      <c r="G291" s="2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2"/>
      <c r="E292" s="2"/>
      <c r="F292" s="2"/>
      <c r="G292" s="2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2"/>
      <c r="E293" s="2"/>
      <c r="F293" s="2"/>
      <c r="G293" s="2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2"/>
      <c r="E294" s="2"/>
      <c r="F294" s="2"/>
      <c r="G294" s="2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2"/>
      <c r="E295" s="2"/>
      <c r="F295" s="2"/>
      <c r="G295" s="2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2"/>
      <c r="E296" s="2"/>
      <c r="F296" s="2"/>
      <c r="G296" s="2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2"/>
      <c r="E297" s="2"/>
      <c r="F297" s="2"/>
      <c r="G297" s="2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2"/>
      <c r="E298" s="2"/>
      <c r="F298" s="2"/>
      <c r="G298" s="2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2"/>
      <c r="E299" s="2"/>
      <c r="F299" s="2"/>
      <c r="G299" s="2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2"/>
      <c r="E300" s="2"/>
      <c r="F300" s="2"/>
      <c r="G300" s="2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2"/>
      <c r="E301" s="2"/>
      <c r="F301" s="2"/>
      <c r="G301" s="2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2"/>
      <c r="E302" s="2"/>
      <c r="F302" s="2"/>
      <c r="G302" s="2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2"/>
      <c r="E303" s="2"/>
      <c r="F303" s="2"/>
      <c r="G303" s="2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2"/>
      <c r="E304" s="2"/>
      <c r="F304" s="2"/>
      <c r="G304" s="2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2"/>
      <c r="E305" s="2"/>
      <c r="F305" s="2"/>
      <c r="G305" s="2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2"/>
      <c r="E306" s="2"/>
      <c r="F306" s="2"/>
      <c r="G306" s="2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2"/>
      <c r="E307" s="2"/>
      <c r="F307" s="2"/>
      <c r="G307" s="2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2"/>
      <c r="E308" s="2"/>
      <c r="F308" s="2"/>
      <c r="G308" s="2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2"/>
      <c r="E309" s="2"/>
      <c r="F309" s="2"/>
      <c r="G309" s="2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2"/>
      <c r="E310" s="2"/>
      <c r="F310" s="2"/>
      <c r="G310" s="2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2"/>
      <c r="E311" s="2"/>
      <c r="F311" s="2"/>
      <c r="G311" s="2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2"/>
      <c r="E312" s="2"/>
      <c r="F312" s="2"/>
      <c r="G312" s="2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2"/>
      <c r="E313" s="2"/>
      <c r="F313" s="2"/>
      <c r="G313" s="2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2"/>
      <c r="E314" s="2"/>
      <c r="F314" s="2"/>
      <c r="G314" s="2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2"/>
      <c r="E315" s="2"/>
      <c r="F315" s="2"/>
      <c r="G315" s="2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2"/>
      <c r="E316" s="2"/>
      <c r="F316" s="2"/>
      <c r="G316" s="2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2"/>
      <c r="E317" s="2"/>
      <c r="F317" s="2"/>
      <c r="G317" s="2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2"/>
      <c r="E318" s="2"/>
      <c r="F318" s="2"/>
      <c r="G318" s="2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2"/>
      <c r="E319" s="2"/>
      <c r="F319" s="2"/>
      <c r="G319" s="2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2"/>
      <c r="E320" s="2"/>
      <c r="F320" s="2"/>
      <c r="G320" s="2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2"/>
      <c r="E321" s="2"/>
      <c r="F321" s="2"/>
      <c r="G321" s="2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2"/>
      <c r="E322" s="2"/>
      <c r="F322" s="2"/>
      <c r="G322" s="2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2"/>
      <c r="E323" s="2"/>
      <c r="F323" s="2"/>
      <c r="G323" s="2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2"/>
      <c r="E324" s="2"/>
      <c r="F324" s="2"/>
      <c r="G324" s="2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2"/>
      <c r="E325" s="2"/>
      <c r="F325" s="2"/>
      <c r="G325" s="2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2"/>
      <c r="E326" s="2"/>
      <c r="F326" s="2"/>
      <c r="G326" s="2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2"/>
      <c r="E327" s="2"/>
      <c r="F327" s="2"/>
      <c r="G327" s="2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2"/>
      <c r="E328" s="2"/>
      <c r="F328" s="2"/>
      <c r="G328" s="2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2"/>
      <c r="E329" s="2"/>
      <c r="F329" s="2"/>
      <c r="G329" s="2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2"/>
      <c r="E330" s="2"/>
      <c r="F330" s="2"/>
      <c r="G330" s="2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2"/>
      <c r="E331" s="2"/>
      <c r="F331" s="2"/>
      <c r="G331" s="2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2"/>
      <c r="E332" s="2"/>
      <c r="F332" s="2"/>
      <c r="G332" s="2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2"/>
      <c r="E333" s="2"/>
      <c r="F333" s="2"/>
      <c r="G333" s="2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2"/>
      <c r="E334" s="2"/>
      <c r="F334" s="2"/>
      <c r="G334" s="2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2"/>
      <c r="E335" s="2"/>
      <c r="F335" s="2"/>
      <c r="G335" s="2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2"/>
      <c r="E336" s="2"/>
      <c r="F336" s="2"/>
      <c r="G336" s="2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2"/>
      <c r="E337" s="2"/>
      <c r="F337" s="2"/>
      <c r="G337" s="2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2"/>
      <c r="E338" s="2"/>
      <c r="F338" s="2"/>
      <c r="G338" s="2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2"/>
      <c r="E339" s="2"/>
      <c r="F339" s="2"/>
      <c r="G339" s="2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2"/>
      <c r="E340" s="2"/>
      <c r="F340" s="2"/>
      <c r="G340" s="2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2"/>
      <c r="E341" s="2"/>
      <c r="F341" s="2"/>
      <c r="G341" s="2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2"/>
      <c r="E342" s="2"/>
      <c r="F342" s="2"/>
      <c r="G342" s="2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2"/>
      <c r="E343" s="2"/>
      <c r="F343" s="2"/>
      <c r="G343" s="2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2"/>
      <c r="E344" s="2"/>
      <c r="F344" s="2"/>
      <c r="G344" s="2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2"/>
      <c r="E345" s="2"/>
      <c r="F345" s="2"/>
      <c r="G345" s="2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2"/>
      <c r="E346" s="2"/>
      <c r="F346" s="2"/>
      <c r="G346" s="2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2"/>
      <c r="E347" s="2"/>
      <c r="F347" s="2"/>
      <c r="G347" s="2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2"/>
      <c r="E348" s="2"/>
      <c r="F348" s="2"/>
      <c r="G348" s="2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2"/>
      <c r="E349" s="2"/>
      <c r="F349" s="2"/>
      <c r="G349" s="2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2"/>
      <c r="E350" s="2"/>
      <c r="F350" s="2"/>
      <c r="G350" s="2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2"/>
      <c r="E351" s="2"/>
      <c r="F351" s="2"/>
      <c r="G351" s="2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2"/>
      <c r="E352" s="2"/>
      <c r="F352" s="2"/>
      <c r="G352" s="2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2"/>
      <c r="E353" s="2"/>
      <c r="F353" s="2"/>
      <c r="G353" s="2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2"/>
      <c r="E354" s="2"/>
      <c r="F354" s="2"/>
      <c r="G354" s="2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2"/>
      <c r="E355" s="2"/>
      <c r="F355" s="2"/>
      <c r="G355" s="2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2"/>
      <c r="E356" s="2"/>
      <c r="F356" s="2"/>
      <c r="G356" s="2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2"/>
      <c r="E357" s="2"/>
      <c r="F357" s="2"/>
      <c r="G357" s="2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2"/>
      <c r="E358" s="2"/>
      <c r="F358" s="2"/>
      <c r="G358" s="2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2"/>
      <c r="E359" s="2"/>
      <c r="F359" s="2"/>
      <c r="G359" s="2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2"/>
      <c r="E360" s="2"/>
      <c r="F360" s="2"/>
      <c r="G360" s="2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2"/>
      <c r="E361" s="2"/>
      <c r="F361" s="2"/>
      <c r="G361" s="2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2"/>
      <c r="E362" s="2"/>
      <c r="F362" s="2"/>
      <c r="G362" s="2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2"/>
      <c r="E363" s="2"/>
      <c r="F363" s="2"/>
      <c r="G363" s="2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2"/>
      <c r="E364" s="2"/>
      <c r="F364" s="2"/>
      <c r="G364" s="2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2"/>
      <c r="E365" s="2"/>
      <c r="F365" s="2"/>
      <c r="G365" s="2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2"/>
      <c r="E366" s="2"/>
      <c r="F366" s="2"/>
      <c r="G366" s="2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2"/>
      <c r="E367" s="2"/>
      <c r="F367" s="2"/>
      <c r="G367" s="2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2"/>
      <c r="E368" s="2"/>
      <c r="F368" s="2"/>
      <c r="G368" s="2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2"/>
      <c r="E369" s="2"/>
      <c r="F369" s="2"/>
      <c r="G369" s="2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2"/>
      <c r="E370" s="2"/>
      <c r="F370" s="2"/>
      <c r="G370" s="2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2"/>
      <c r="E371" s="2"/>
      <c r="F371" s="2"/>
      <c r="G371" s="2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2"/>
      <c r="E372" s="2"/>
      <c r="F372" s="2"/>
      <c r="G372" s="2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2"/>
      <c r="E373" s="2"/>
      <c r="F373" s="2"/>
      <c r="G373" s="2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2"/>
      <c r="E374" s="2"/>
      <c r="F374" s="2"/>
      <c r="G374" s="2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2"/>
      <c r="E375" s="2"/>
      <c r="F375" s="2"/>
      <c r="G375" s="2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2"/>
      <c r="E376" s="2"/>
      <c r="F376" s="2"/>
      <c r="G376" s="2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2"/>
      <c r="E377" s="2"/>
      <c r="F377" s="2"/>
      <c r="G377" s="2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2"/>
      <c r="E378" s="2"/>
      <c r="F378" s="2"/>
      <c r="G378" s="2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2"/>
      <c r="E379" s="2"/>
      <c r="F379" s="2"/>
      <c r="G379" s="2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2"/>
      <c r="E380" s="2"/>
      <c r="F380" s="2"/>
      <c r="G380" s="2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2"/>
      <c r="E381" s="2"/>
      <c r="F381" s="2"/>
      <c r="G381" s="2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2"/>
      <c r="E382" s="2"/>
      <c r="F382" s="2"/>
      <c r="G382" s="2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2"/>
      <c r="E383" s="2"/>
      <c r="F383" s="2"/>
      <c r="G383" s="2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2"/>
      <c r="E384" s="2"/>
      <c r="F384" s="2"/>
      <c r="G384" s="2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2"/>
      <c r="E385" s="2"/>
      <c r="F385" s="2"/>
      <c r="G385" s="2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2"/>
      <c r="E386" s="2"/>
      <c r="F386" s="2"/>
      <c r="G386" s="2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2"/>
      <c r="E387" s="2"/>
      <c r="F387" s="2"/>
      <c r="G387" s="2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2"/>
      <c r="E388" s="2"/>
      <c r="F388" s="2"/>
      <c r="G388" s="2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2"/>
      <c r="E389" s="2"/>
      <c r="F389" s="2"/>
      <c r="G389" s="2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2"/>
      <c r="E390" s="2"/>
      <c r="F390" s="2"/>
      <c r="G390" s="2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2"/>
      <c r="E391" s="2"/>
      <c r="F391" s="2"/>
      <c r="G391" s="2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2"/>
      <c r="E392" s="2"/>
      <c r="F392" s="2"/>
      <c r="G392" s="2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2"/>
      <c r="E393" s="2"/>
      <c r="F393" s="2"/>
      <c r="G393" s="2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2"/>
      <c r="E394" s="2"/>
      <c r="F394" s="2"/>
      <c r="G394" s="2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2"/>
      <c r="E395" s="2"/>
      <c r="F395" s="2"/>
      <c r="G395" s="2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2"/>
      <c r="E396" s="2"/>
      <c r="F396" s="2"/>
      <c r="G396" s="2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2"/>
      <c r="E397" s="2"/>
      <c r="F397" s="2"/>
      <c r="G397" s="2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2"/>
      <c r="E398" s="2"/>
      <c r="F398" s="2"/>
      <c r="G398" s="2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2"/>
      <c r="E399" s="2"/>
      <c r="F399" s="2"/>
      <c r="G399" s="2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2"/>
      <c r="E400" s="2"/>
      <c r="F400" s="2"/>
      <c r="G400" s="2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2"/>
      <c r="E401" s="2"/>
      <c r="F401" s="2"/>
      <c r="G401" s="2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2"/>
      <c r="E402" s="2"/>
      <c r="F402" s="2"/>
      <c r="G402" s="2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2"/>
      <c r="E403" s="2"/>
      <c r="F403" s="2"/>
      <c r="G403" s="2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2"/>
      <c r="E404" s="2"/>
      <c r="F404" s="2"/>
      <c r="G404" s="2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2"/>
      <c r="E405" s="2"/>
      <c r="F405" s="2"/>
      <c r="G405" s="2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2"/>
      <c r="E406" s="2"/>
      <c r="F406" s="2"/>
      <c r="G406" s="2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2"/>
      <c r="E407" s="2"/>
      <c r="F407" s="2"/>
      <c r="G407" s="2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2"/>
      <c r="E408" s="2"/>
      <c r="F408" s="2"/>
      <c r="G408" s="2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2"/>
      <c r="E409" s="2"/>
      <c r="F409" s="2"/>
      <c r="G409" s="2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2"/>
      <c r="E410" s="2"/>
      <c r="F410" s="2"/>
      <c r="G410" s="2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2"/>
      <c r="E411" s="2"/>
      <c r="F411" s="2"/>
      <c r="G411" s="2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2"/>
      <c r="E412" s="2"/>
      <c r="F412" s="2"/>
      <c r="G412" s="2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2"/>
      <c r="E413" s="2"/>
      <c r="F413" s="2"/>
      <c r="G413" s="2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2"/>
      <c r="E414" s="2"/>
      <c r="F414" s="2"/>
      <c r="G414" s="2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2"/>
      <c r="E415" s="2"/>
      <c r="F415" s="2"/>
      <c r="G415" s="2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2"/>
      <c r="E416" s="2"/>
      <c r="F416" s="2"/>
      <c r="G416" s="2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2"/>
      <c r="E417" s="2"/>
      <c r="F417" s="2"/>
      <c r="G417" s="2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2"/>
      <c r="E418" s="2"/>
      <c r="F418" s="2"/>
      <c r="G418" s="2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2"/>
      <c r="E419" s="2"/>
      <c r="F419" s="2"/>
      <c r="G419" s="2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2"/>
      <c r="E420" s="2"/>
      <c r="F420" s="2"/>
      <c r="G420" s="2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2"/>
      <c r="E421" s="2"/>
      <c r="F421" s="2"/>
      <c r="G421" s="2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2"/>
      <c r="E422" s="2"/>
      <c r="F422" s="2"/>
      <c r="G422" s="2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2"/>
      <c r="E423" s="2"/>
      <c r="F423" s="2"/>
      <c r="G423" s="2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2"/>
      <c r="E424" s="2"/>
      <c r="F424" s="2"/>
      <c r="G424" s="2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2"/>
      <c r="E425" s="2"/>
      <c r="F425" s="2"/>
      <c r="G425" s="2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2"/>
      <c r="E426" s="2"/>
      <c r="F426" s="2"/>
      <c r="G426" s="2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2"/>
      <c r="E427" s="2"/>
      <c r="F427" s="2"/>
      <c r="G427" s="2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2"/>
      <c r="E428" s="2"/>
      <c r="F428" s="2"/>
      <c r="G428" s="2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2"/>
      <c r="E429" s="2"/>
      <c r="F429" s="2"/>
      <c r="G429" s="2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2"/>
      <c r="E430" s="2"/>
      <c r="F430" s="2"/>
      <c r="G430" s="2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2"/>
      <c r="E431" s="2"/>
      <c r="F431" s="2"/>
      <c r="G431" s="2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2"/>
      <c r="E432" s="2"/>
      <c r="F432" s="2"/>
      <c r="G432" s="2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2"/>
      <c r="E433" s="2"/>
      <c r="F433" s="2"/>
      <c r="G433" s="2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2"/>
      <c r="E434" s="2"/>
      <c r="F434" s="2"/>
      <c r="G434" s="2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2"/>
      <c r="E435" s="2"/>
      <c r="F435" s="2"/>
      <c r="G435" s="2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2"/>
      <c r="E436" s="2"/>
      <c r="F436" s="2"/>
      <c r="G436" s="2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2"/>
      <c r="E437" s="2"/>
      <c r="F437" s="2"/>
      <c r="G437" s="2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2"/>
      <c r="E438" s="2"/>
      <c r="F438" s="2"/>
      <c r="G438" s="2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2"/>
      <c r="E439" s="2"/>
      <c r="F439" s="2"/>
      <c r="G439" s="2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2"/>
      <c r="E440" s="2"/>
      <c r="F440" s="2"/>
      <c r="G440" s="2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2"/>
      <c r="E441" s="2"/>
      <c r="F441" s="2"/>
      <c r="G441" s="2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2"/>
      <c r="E442" s="2"/>
      <c r="F442" s="2"/>
      <c r="G442" s="2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2"/>
      <c r="E443" s="2"/>
      <c r="F443" s="2"/>
      <c r="G443" s="2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2"/>
      <c r="E444" s="2"/>
      <c r="F444" s="2"/>
      <c r="G444" s="2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2"/>
      <c r="E445" s="2"/>
      <c r="F445" s="2"/>
      <c r="G445" s="2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2"/>
      <c r="E446" s="2"/>
      <c r="F446" s="2"/>
      <c r="G446" s="2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2"/>
      <c r="E447" s="2"/>
      <c r="F447" s="2"/>
      <c r="G447" s="2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2"/>
      <c r="E448" s="2"/>
      <c r="F448" s="2"/>
      <c r="G448" s="2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2"/>
      <c r="E449" s="2"/>
      <c r="F449" s="2"/>
      <c r="G449" s="2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2"/>
      <c r="E450" s="2"/>
      <c r="F450" s="2"/>
      <c r="G450" s="2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2"/>
      <c r="E451" s="2"/>
      <c r="F451" s="2"/>
      <c r="G451" s="2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2"/>
      <c r="E452" s="2"/>
      <c r="F452" s="2"/>
      <c r="G452" s="2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2"/>
      <c r="E453" s="2"/>
      <c r="F453" s="2"/>
      <c r="G453" s="2"/>
      <c r="H453" s="2"/>
      <c r="I453" s="2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2"/>
      <c r="E454" s="2"/>
      <c r="F454" s="2"/>
      <c r="G454" s="2"/>
      <c r="H454" s="2"/>
      <c r="I454" s="2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2"/>
      <c r="E455" s="2"/>
      <c r="F455" s="2"/>
      <c r="G455" s="2"/>
      <c r="H455" s="2"/>
      <c r="I455" s="2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2"/>
      <c r="E456" s="2"/>
      <c r="F456" s="2"/>
      <c r="G456" s="2"/>
      <c r="H456" s="2"/>
      <c r="I456" s="2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2"/>
      <c r="E457" s="2"/>
      <c r="F457" s="2"/>
      <c r="G457" s="2"/>
      <c r="H457" s="2"/>
      <c r="I457" s="2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2"/>
      <c r="E458" s="2"/>
      <c r="F458" s="2"/>
      <c r="G458" s="2"/>
      <c r="H458" s="2"/>
      <c r="I458" s="2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2"/>
      <c r="E459" s="2"/>
      <c r="F459" s="2"/>
      <c r="G459" s="2"/>
      <c r="H459" s="2"/>
      <c r="I459" s="2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2"/>
      <c r="E460" s="2"/>
      <c r="F460" s="2"/>
      <c r="G460" s="2"/>
      <c r="H460" s="2"/>
      <c r="I460" s="2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2"/>
      <c r="E461" s="2"/>
      <c r="F461" s="2"/>
      <c r="G461" s="2"/>
      <c r="H461" s="2"/>
      <c r="I461" s="2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2"/>
      <c r="E462" s="2"/>
      <c r="F462" s="2"/>
      <c r="G462" s="2"/>
      <c r="H462" s="2"/>
      <c r="I462" s="2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2"/>
      <c r="E463" s="2"/>
      <c r="F463" s="2"/>
      <c r="G463" s="2"/>
      <c r="H463" s="2"/>
      <c r="I463" s="2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2"/>
      <c r="E464" s="2"/>
      <c r="F464" s="2"/>
      <c r="G464" s="2"/>
      <c r="H464" s="2"/>
      <c r="I464" s="2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2"/>
      <c r="E465" s="2"/>
      <c r="F465" s="2"/>
      <c r="G465" s="2"/>
      <c r="H465" s="2"/>
      <c r="I465" s="2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2"/>
      <c r="E466" s="2"/>
      <c r="F466" s="2"/>
      <c r="G466" s="2"/>
      <c r="H466" s="2"/>
      <c r="I466" s="2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2"/>
      <c r="E467" s="2"/>
      <c r="F467" s="2"/>
      <c r="G467" s="2"/>
      <c r="H467" s="2"/>
      <c r="I467" s="2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2"/>
      <c r="E468" s="2"/>
      <c r="F468" s="2"/>
      <c r="G468" s="2"/>
      <c r="H468" s="2"/>
      <c r="I468" s="2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2"/>
      <c r="E469" s="2"/>
      <c r="F469" s="2"/>
      <c r="G469" s="2"/>
      <c r="H469" s="2"/>
      <c r="I469" s="2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2"/>
      <c r="E470" s="2"/>
      <c r="F470" s="2"/>
      <c r="G470" s="2"/>
      <c r="H470" s="2"/>
      <c r="I470" s="2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2"/>
      <c r="E471" s="2"/>
      <c r="F471" s="2"/>
      <c r="G471" s="2"/>
      <c r="H471" s="2"/>
      <c r="I471" s="2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2"/>
      <c r="E472" s="2"/>
      <c r="F472" s="2"/>
      <c r="G472" s="2"/>
      <c r="H472" s="2"/>
      <c r="I472" s="2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2"/>
      <c r="E473" s="2"/>
      <c r="F473" s="2"/>
      <c r="G473" s="2"/>
      <c r="H473" s="2"/>
      <c r="I473" s="2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2"/>
      <c r="E474" s="2"/>
      <c r="F474" s="2"/>
      <c r="G474" s="2"/>
      <c r="H474" s="2"/>
      <c r="I474" s="2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2"/>
      <c r="E475" s="2"/>
      <c r="F475" s="2"/>
      <c r="G475" s="2"/>
      <c r="H475" s="2"/>
      <c r="I475" s="2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2"/>
      <c r="E476" s="2"/>
      <c r="F476" s="2"/>
      <c r="G476" s="2"/>
      <c r="H476" s="2"/>
      <c r="I476" s="2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2"/>
      <c r="E477" s="2"/>
      <c r="F477" s="2"/>
      <c r="G477" s="2"/>
      <c r="H477" s="2"/>
      <c r="I477" s="2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2"/>
      <c r="E478" s="2"/>
      <c r="F478" s="2"/>
      <c r="G478" s="2"/>
      <c r="H478" s="2"/>
      <c r="I478" s="2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2"/>
      <c r="E479" s="2"/>
      <c r="F479" s="2"/>
      <c r="G479" s="2"/>
      <c r="H479" s="2"/>
      <c r="I479" s="2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2"/>
      <c r="E480" s="2"/>
      <c r="F480" s="2"/>
      <c r="G480" s="2"/>
      <c r="H480" s="2"/>
      <c r="I480" s="2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2"/>
      <c r="E481" s="2"/>
      <c r="F481" s="2"/>
      <c r="G481" s="2"/>
      <c r="H481" s="2"/>
      <c r="I481" s="2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2"/>
      <c r="E482" s="2"/>
      <c r="F482" s="2"/>
      <c r="G482" s="2"/>
      <c r="H482" s="2"/>
      <c r="I482" s="2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2"/>
      <c r="E483" s="2"/>
      <c r="F483" s="2"/>
      <c r="G483" s="2"/>
      <c r="H483" s="2"/>
      <c r="I483" s="2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2"/>
      <c r="E484" s="2"/>
      <c r="F484" s="2"/>
      <c r="G484" s="2"/>
      <c r="H484" s="2"/>
      <c r="I484" s="2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2"/>
      <c r="E485" s="2"/>
      <c r="F485" s="2"/>
      <c r="G485" s="2"/>
      <c r="H485" s="2"/>
      <c r="I485" s="2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2"/>
      <c r="E486" s="2"/>
      <c r="F486" s="2"/>
      <c r="G486" s="2"/>
      <c r="H486" s="2"/>
      <c r="I486" s="2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2"/>
      <c r="E487" s="2"/>
      <c r="F487" s="2"/>
      <c r="G487" s="2"/>
      <c r="H487" s="2"/>
      <c r="I487" s="2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2"/>
      <c r="E488" s="2"/>
      <c r="F488" s="2"/>
      <c r="G488" s="2"/>
      <c r="H488" s="2"/>
      <c r="I488" s="2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2"/>
      <c r="E489" s="2"/>
      <c r="F489" s="2"/>
      <c r="G489" s="2"/>
      <c r="H489" s="2"/>
      <c r="I489" s="2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2"/>
      <c r="E490" s="2"/>
      <c r="F490" s="2"/>
      <c r="G490" s="2"/>
      <c r="H490" s="2"/>
      <c r="I490" s="2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2"/>
      <c r="E491" s="2"/>
      <c r="F491" s="2"/>
      <c r="G491" s="2"/>
      <c r="H491" s="2"/>
      <c r="I491" s="2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2"/>
      <c r="E492" s="2"/>
      <c r="F492" s="2"/>
      <c r="G492" s="2"/>
      <c r="H492" s="2"/>
      <c r="I492" s="2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2"/>
      <c r="E493" s="2"/>
      <c r="F493" s="2"/>
      <c r="G493" s="2"/>
      <c r="H493" s="2"/>
      <c r="I493" s="2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2"/>
      <c r="E494" s="2"/>
      <c r="F494" s="2"/>
      <c r="G494" s="2"/>
      <c r="H494" s="2"/>
      <c r="I494" s="2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2"/>
      <c r="E495" s="2"/>
      <c r="F495" s="2"/>
      <c r="G495" s="2"/>
      <c r="H495" s="2"/>
      <c r="I495" s="2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2"/>
      <c r="E496" s="2"/>
      <c r="F496" s="2"/>
      <c r="G496" s="2"/>
      <c r="H496" s="2"/>
      <c r="I496" s="2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2"/>
      <c r="E497" s="2"/>
      <c r="F497" s="2"/>
      <c r="G497" s="2"/>
      <c r="H497" s="2"/>
      <c r="I497" s="2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2"/>
      <c r="E498" s="2"/>
      <c r="F498" s="2"/>
      <c r="G498" s="2"/>
      <c r="H498" s="2"/>
      <c r="I498" s="2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2"/>
      <c r="E499" s="2"/>
      <c r="F499" s="2"/>
      <c r="G499" s="2"/>
      <c r="H499" s="2"/>
      <c r="I499" s="2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2"/>
      <c r="E500" s="2"/>
      <c r="F500" s="2"/>
      <c r="G500" s="2"/>
      <c r="H500" s="2"/>
      <c r="I500" s="2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2"/>
      <c r="E501" s="2"/>
      <c r="F501" s="2"/>
      <c r="G501" s="2"/>
      <c r="H501" s="2"/>
      <c r="I501" s="2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2"/>
      <c r="E502" s="2"/>
      <c r="F502" s="2"/>
      <c r="G502" s="2"/>
      <c r="H502" s="2"/>
      <c r="I502" s="2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2"/>
      <c r="E503" s="2"/>
      <c r="F503" s="2"/>
      <c r="G503" s="2"/>
      <c r="H503" s="2"/>
      <c r="I503" s="2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2"/>
      <c r="E504" s="2"/>
      <c r="F504" s="2"/>
      <c r="G504" s="2"/>
      <c r="H504" s="2"/>
      <c r="I504" s="2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2"/>
      <c r="E505" s="2"/>
      <c r="F505" s="2"/>
      <c r="G505" s="2"/>
      <c r="H505" s="2"/>
      <c r="I505" s="2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2"/>
      <c r="E506" s="2"/>
      <c r="F506" s="2"/>
      <c r="G506" s="2"/>
      <c r="H506" s="2"/>
      <c r="I506" s="2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2"/>
      <c r="E507" s="2"/>
      <c r="F507" s="2"/>
      <c r="G507" s="2"/>
      <c r="H507" s="2"/>
      <c r="I507" s="2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2"/>
      <c r="E508" s="2"/>
      <c r="F508" s="2"/>
      <c r="G508" s="2"/>
      <c r="H508" s="2"/>
      <c r="I508" s="2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2"/>
      <c r="E509" s="2"/>
      <c r="F509" s="2"/>
      <c r="G509" s="2"/>
      <c r="H509" s="2"/>
      <c r="I509" s="2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2"/>
      <c r="E510" s="2"/>
      <c r="F510" s="2"/>
      <c r="G510" s="2"/>
      <c r="H510" s="2"/>
      <c r="I510" s="2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2"/>
      <c r="E511" s="2"/>
      <c r="F511" s="2"/>
      <c r="G511" s="2"/>
      <c r="H511" s="2"/>
      <c r="I511" s="2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2"/>
      <c r="E512" s="2"/>
      <c r="F512" s="2"/>
      <c r="G512" s="2"/>
      <c r="H512" s="2"/>
      <c r="I512" s="2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2"/>
      <c r="E513" s="2"/>
      <c r="F513" s="2"/>
      <c r="G513" s="2"/>
      <c r="H513" s="2"/>
      <c r="I513" s="2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2"/>
      <c r="E514" s="2"/>
      <c r="F514" s="2"/>
      <c r="G514" s="2"/>
      <c r="H514" s="2"/>
      <c r="I514" s="2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2"/>
      <c r="E515" s="2"/>
      <c r="F515" s="2"/>
      <c r="G515" s="2"/>
      <c r="H515" s="2"/>
      <c r="I515" s="2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2"/>
      <c r="E516" s="2"/>
      <c r="F516" s="2"/>
      <c r="G516" s="2"/>
      <c r="H516" s="2"/>
      <c r="I516" s="2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2"/>
      <c r="E517" s="2"/>
      <c r="F517" s="2"/>
      <c r="G517" s="2"/>
      <c r="H517" s="2"/>
      <c r="I517" s="2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2"/>
      <c r="E518" s="2"/>
      <c r="F518" s="2"/>
      <c r="G518" s="2"/>
      <c r="H518" s="2"/>
      <c r="I518" s="2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2"/>
      <c r="E519" s="2"/>
      <c r="F519" s="2"/>
      <c r="G519" s="2"/>
      <c r="H519" s="2"/>
      <c r="I519" s="2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2"/>
      <c r="E520" s="2"/>
      <c r="F520" s="2"/>
      <c r="G520" s="2"/>
      <c r="H520" s="2"/>
      <c r="I520" s="2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2"/>
      <c r="E521" s="2"/>
      <c r="F521" s="2"/>
      <c r="G521" s="2"/>
      <c r="H521" s="2"/>
      <c r="I521" s="2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2"/>
      <c r="E522" s="2"/>
      <c r="F522" s="2"/>
      <c r="G522" s="2"/>
      <c r="H522" s="2"/>
      <c r="I522" s="2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2"/>
      <c r="E523" s="2"/>
      <c r="F523" s="2"/>
      <c r="G523" s="2"/>
      <c r="H523" s="2"/>
      <c r="I523" s="2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2"/>
      <c r="E524" s="2"/>
      <c r="F524" s="2"/>
      <c r="G524" s="2"/>
      <c r="H524" s="2"/>
      <c r="I524" s="2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2"/>
      <c r="E525" s="2"/>
      <c r="F525" s="2"/>
      <c r="G525" s="2"/>
      <c r="H525" s="2"/>
      <c r="I525" s="2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2"/>
      <c r="E526" s="2"/>
      <c r="F526" s="2"/>
      <c r="G526" s="2"/>
      <c r="H526" s="2"/>
      <c r="I526" s="2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2"/>
      <c r="E527" s="2"/>
      <c r="F527" s="2"/>
      <c r="G527" s="2"/>
      <c r="H527" s="2"/>
      <c r="I527" s="2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2"/>
      <c r="E528" s="2"/>
      <c r="F528" s="2"/>
      <c r="G528" s="2"/>
      <c r="H528" s="2"/>
      <c r="I528" s="2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2"/>
      <c r="E529" s="2"/>
      <c r="F529" s="2"/>
      <c r="G529" s="2"/>
      <c r="H529" s="2"/>
      <c r="I529" s="2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2"/>
      <c r="E530" s="2"/>
      <c r="F530" s="2"/>
      <c r="G530" s="2"/>
      <c r="H530" s="2"/>
      <c r="I530" s="2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2"/>
      <c r="E531" s="2"/>
      <c r="F531" s="2"/>
      <c r="G531" s="2"/>
      <c r="H531" s="2"/>
      <c r="I531" s="2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2"/>
      <c r="E532" s="2"/>
      <c r="F532" s="2"/>
      <c r="G532" s="2"/>
      <c r="H532" s="2"/>
      <c r="I532" s="2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2"/>
      <c r="E533" s="2"/>
      <c r="F533" s="2"/>
      <c r="G533" s="2"/>
      <c r="H533" s="2"/>
      <c r="I533" s="2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2"/>
      <c r="E534" s="2"/>
      <c r="F534" s="2"/>
      <c r="G534" s="2"/>
      <c r="H534" s="2"/>
      <c r="I534" s="2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2"/>
      <c r="E535" s="2"/>
      <c r="F535" s="2"/>
      <c r="G535" s="2"/>
      <c r="H535" s="2"/>
      <c r="I535" s="2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2"/>
      <c r="E536" s="2"/>
      <c r="F536" s="2"/>
      <c r="G536" s="2"/>
      <c r="H536" s="2"/>
      <c r="I536" s="2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2"/>
      <c r="E537" s="2"/>
      <c r="F537" s="2"/>
      <c r="G537" s="2"/>
      <c r="H537" s="2"/>
      <c r="I537" s="2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2"/>
      <c r="E538" s="2"/>
      <c r="F538" s="2"/>
      <c r="G538" s="2"/>
      <c r="H538" s="2"/>
      <c r="I538" s="2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2"/>
      <c r="E539" s="2"/>
      <c r="F539" s="2"/>
      <c r="G539" s="2"/>
      <c r="H539" s="2"/>
      <c r="I539" s="2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2"/>
      <c r="E540" s="2"/>
      <c r="F540" s="2"/>
      <c r="G540" s="2"/>
      <c r="H540" s="2"/>
      <c r="I540" s="2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2"/>
      <c r="E541" s="2"/>
      <c r="F541" s="2"/>
      <c r="G541" s="2"/>
      <c r="H541" s="2"/>
      <c r="I541" s="2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2"/>
      <c r="E542" s="2"/>
      <c r="F542" s="2"/>
      <c r="G542" s="2"/>
      <c r="H542" s="2"/>
      <c r="I542" s="2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2"/>
      <c r="E543" s="2"/>
      <c r="F543" s="2"/>
      <c r="G543" s="2"/>
      <c r="H543" s="2"/>
      <c r="I543" s="2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2"/>
      <c r="E544" s="2"/>
      <c r="F544" s="2"/>
      <c r="G544" s="2"/>
      <c r="H544" s="2"/>
      <c r="I544" s="2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2"/>
      <c r="E545" s="2"/>
      <c r="F545" s="2"/>
      <c r="G545" s="2"/>
      <c r="H545" s="2"/>
      <c r="I545" s="2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2"/>
      <c r="E546" s="2"/>
      <c r="F546" s="2"/>
      <c r="G546" s="2"/>
      <c r="H546" s="2"/>
      <c r="I546" s="2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2"/>
      <c r="E547" s="2"/>
      <c r="F547" s="2"/>
      <c r="G547" s="2"/>
      <c r="H547" s="2"/>
      <c r="I547" s="2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2"/>
      <c r="E548" s="2"/>
      <c r="F548" s="2"/>
      <c r="G548" s="2"/>
      <c r="H548" s="2"/>
      <c r="I548" s="2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2"/>
      <c r="E549" s="2"/>
      <c r="F549" s="2"/>
      <c r="G549" s="2"/>
      <c r="H549" s="2"/>
      <c r="I549" s="2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2"/>
      <c r="E550" s="2"/>
      <c r="F550" s="2"/>
      <c r="G550" s="2"/>
      <c r="H550" s="2"/>
      <c r="I550" s="2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2"/>
      <c r="E551" s="2"/>
      <c r="F551" s="2"/>
      <c r="G551" s="2"/>
      <c r="H551" s="2"/>
      <c r="I551" s="2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2"/>
      <c r="E552" s="2"/>
      <c r="F552" s="2"/>
      <c r="G552" s="2"/>
      <c r="H552" s="2"/>
      <c r="I552" s="2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2"/>
      <c r="E553" s="2"/>
      <c r="F553" s="2"/>
      <c r="G553" s="2"/>
      <c r="H553" s="2"/>
      <c r="I553" s="2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2"/>
      <c r="E554" s="2"/>
      <c r="F554" s="2"/>
      <c r="G554" s="2"/>
      <c r="H554" s="2"/>
      <c r="I554" s="2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2"/>
      <c r="E555" s="2"/>
      <c r="F555" s="2"/>
      <c r="G555" s="2"/>
      <c r="H555" s="2"/>
      <c r="I555" s="2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2"/>
      <c r="E556" s="2"/>
      <c r="F556" s="2"/>
      <c r="G556" s="2"/>
      <c r="H556" s="2"/>
      <c r="I556" s="2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2"/>
      <c r="E557" s="2"/>
      <c r="F557" s="2"/>
      <c r="G557" s="2"/>
      <c r="H557" s="2"/>
      <c r="I557" s="2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2"/>
      <c r="E558" s="2"/>
      <c r="F558" s="2"/>
      <c r="G558" s="2"/>
      <c r="H558" s="2"/>
      <c r="I558" s="2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2"/>
      <c r="E559" s="2"/>
      <c r="F559" s="2"/>
      <c r="G559" s="2"/>
      <c r="H559" s="2"/>
      <c r="I559" s="2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2"/>
      <c r="E560" s="2"/>
      <c r="F560" s="2"/>
      <c r="G560" s="2"/>
      <c r="H560" s="2"/>
      <c r="I560" s="2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2"/>
      <c r="E561" s="2"/>
      <c r="F561" s="2"/>
      <c r="G561" s="2"/>
      <c r="H561" s="2"/>
      <c r="I561" s="2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2"/>
      <c r="E562" s="2"/>
      <c r="F562" s="2"/>
      <c r="G562" s="2"/>
      <c r="H562" s="2"/>
      <c r="I562" s="2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2"/>
      <c r="E563" s="2"/>
      <c r="F563" s="2"/>
      <c r="G563" s="2"/>
      <c r="H563" s="2"/>
      <c r="I563" s="2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2"/>
      <c r="E564" s="2"/>
      <c r="F564" s="2"/>
      <c r="G564" s="2"/>
      <c r="H564" s="2"/>
      <c r="I564" s="2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2"/>
      <c r="E565" s="2"/>
      <c r="F565" s="2"/>
      <c r="G565" s="2"/>
      <c r="H565" s="2"/>
      <c r="I565" s="2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2"/>
      <c r="E566" s="2"/>
      <c r="F566" s="2"/>
      <c r="G566" s="2"/>
      <c r="H566" s="2"/>
      <c r="I566" s="2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2"/>
      <c r="E567" s="2"/>
      <c r="F567" s="2"/>
      <c r="G567" s="2"/>
      <c r="H567" s="2"/>
      <c r="I567" s="2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2"/>
      <c r="E568" s="2"/>
      <c r="F568" s="2"/>
      <c r="G568" s="2"/>
      <c r="H568" s="2"/>
      <c r="I568" s="2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2"/>
      <c r="E569" s="2"/>
      <c r="F569" s="2"/>
      <c r="G569" s="2"/>
      <c r="H569" s="2"/>
      <c r="I569" s="2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2"/>
      <c r="E570" s="2"/>
      <c r="F570" s="2"/>
      <c r="G570" s="2"/>
      <c r="H570" s="2"/>
      <c r="I570" s="2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2"/>
      <c r="E571" s="2"/>
      <c r="F571" s="2"/>
      <c r="G571" s="2"/>
      <c r="H571" s="2"/>
      <c r="I571" s="2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2"/>
      <c r="E572" s="2"/>
      <c r="F572" s="2"/>
      <c r="G572" s="2"/>
      <c r="H572" s="2"/>
      <c r="I572" s="2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2"/>
      <c r="E573" s="2"/>
      <c r="F573" s="2"/>
      <c r="G573" s="2"/>
      <c r="H573" s="2"/>
      <c r="I573" s="2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2"/>
      <c r="E574" s="2"/>
      <c r="F574" s="2"/>
      <c r="G574" s="2"/>
      <c r="H574" s="2"/>
      <c r="I574" s="2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2"/>
      <c r="E575" s="2"/>
      <c r="F575" s="2"/>
      <c r="G575" s="2"/>
      <c r="H575" s="2"/>
      <c r="I575" s="2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2"/>
      <c r="E576" s="2"/>
      <c r="F576" s="2"/>
      <c r="G576" s="2"/>
      <c r="H576" s="2"/>
      <c r="I576" s="2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2"/>
      <c r="E577" s="2"/>
      <c r="F577" s="2"/>
      <c r="G577" s="2"/>
      <c r="H577" s="2"/>
      <c r="I577" s="2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2"/>
      <c r="E578" s="2"/>
      <c r="F578" s="2"/>
      <c r="G578" s="2"/>
      <c r="H578" s="2"/>
      <c r="I578" s="2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2"/>
      <c r="E579" s="2"/>
      <c r="F579" s="2"/>
      <c r="G579" s="2"/>
      <c r="H579" s="2"/>
      <c r="I579" s="2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2"/>
      <c r="E580" s="2"/>
      <c r="F580" s="2"/>
      <c r="G580" s="2"/>
      <c r="H580" s="2"/>
      <c r="I580" s="2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2"/>
      <c r="E581" s="2"/>
      <c r="F581" s="2"/>
      <c r="G581" s="2"/>
      <c r="H581" s="2"/>
      <c r="I581" s="2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2"/>
      <c r="E582" s="2"/>
      <c r="F582" s="2"/>
      <c r="G582" s="2"/>
      <c r="H582" s="2"/>
      <c r="I582" s="2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2"/>
      <c r="E583" s="2"/>
      <c r="F583" s="2"/>
      <c r="G583" s="2"/>
      <c r="H583" s="2"/>
      <c r="I583" s="2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2"/>
      <c r="E584" s="2"/>
      <c r="F584" s="2"/>
      <c r="G584" s="2"/>
      <c r="H584" s="2"/>
      <c r="I584" s="2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2"/>
      <c r="E585" s="2"/>
      <c r="F585" s="2"/>
      <c r="G585" s="2"/>
      <c r="H585" s="2"/>
      <c r="I585" s="2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2"/>
      <c r="E586" s="2"/>
      <c r="F586" s="2"/>
      <c r="G586" s="2"/>
      <c r="H586" s="2"/>
      <c r="I586" s="2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2"/>
      <c r="E587" s="2"/>
      <c r="F587" s="2"/>
      <c r="G587" s="2"/>
      <c r="H587" s="2"/>
      <c r="I587" s="2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2"/>
      <c r="E588" s="2"/>
      <c r="F588" s="2"/>
      <c r="G588" s="2"/>
      <c r="H588" s="2"/>
      <c r="I588" s="2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2"/>
      <c r="E589" s="2"/>
      <c r="F589" s="2"/>
      <c r="G589" s="2"/>
      <c r="H589" s="2"/>
      <c r="I589" s="2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2"/>
      <c r="E590" s="2"/>
      <c r="F590" s="2"/>
      <c r="G590" s="2"/>
      <c r="H590" s="2"/>
      <c r="I590" s="2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2"/>
      <c r="E591" s="2"/>
      <c r="F591" s="2"/>
      <c r="G591" s="2"/>
      <c r="H591" s="2"/>
      <c r="I591" s="2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2"/>
      <c r="E592" s="2"/>
      <c r="F592" s="2"/>
      <c r="G592" s="2"/>
      <c r="H592" s="2"/>
      <c r="I592" s="2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2"/>
      <c r="E593" s="2"/>
      <c r="F593" s="2"/>
      <c r="G593" s="2"/>
      <c r="H593" s="2"/>
      <c r="I593" s="2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2"/>
      <c r="E594" s="2"/>
      <c r="F594" s="2"/>
      <c r="G594" s="2"/>
      <c r="H594" s="2"/>
      <c r="I594" s="2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2"/>
      <c r="E595" s="2"/>
      <c r="F595" s="2"/>
      <c r="G595" s="2"/>
      <c r="H595" s="2"/>
      <c r="I595" s="2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2"/>
      <c r="E596" s="2"/>
      <c r="F596" s="2"/>
      <c r="G596" s="2"/>
      <c r="H596" s="2"/>
      <c r="I596" s="2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2"/>
      <c r="E597" s="2"/>
      <c r="F597" s="2"/>
      <c r="G597" s="2"/>
      <c r="H597" s="2"/>
      <c r="I597" s="2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2"/>
      <c r="E598" s="2"/>
      <c r="F598" s="2"/>
      <c r="G598" s="2"/>
      <c r="H598" s="2"/>
      <c r="I598" s="2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2"/>
      <c r="E599" s="2"/>
      <c r="F599" s="2"/>
      <c r="G599" s="2"/>
      <c r="H599" s="2"/>
      <c r="I599" s="2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2"/>
      <c r="E600" s="2"/>
      <c r="F600" s="2"/>
      <c r="G600" s="2"/>
      <c r="H600" s="2"/>
      <c r="I600" s="2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2"/>
      <c r="E601" s="2"/>
      <c r="F601" s="2"/>
      <c r="G601" s="2"/>
      <c r="H601" s="2"/>
      <c r="I601" s="2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2"/>
      <c r="E602" s="2"/>
      <c r="F602" s="2"/>
      <c r="G602" s="2"/>
      <c r="H602" s="2"/>
      <c r="I602" s="2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2"/>
      <c r="E603" s="2"/>
      <c r="F603" s="2"/>
      <c r="G603" s="2"/>
      <c r="H603" s="2"/>
      <c r="I603" s="2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2"/>
      <c r="E604" s="2"/>
      <c r="F604" s="2"/>
      <c r="G604" s="2"/>
      <c r="H604" s="2"/>
      <c r="I604" s="2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2"/>
      <c r="E605" s="2"/>
      <c r="F605" s="2"/>
      <c r="G605" s="2"/>
      <c r="H605" s="2"/>
      <c r="I605" s="2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2"/>
      <c r="E606" s="2"/>
      <c r="F606" s="2"/>
      <c r="G606" s="2"/>
      <c r="H606" s="2"/>
      <c r="I606" s="2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2"/>
      <c r="E607" s="2"/>
      <c r="F607" s="2"/>
      <c r="G607" s="2"/>
      <c r="H607" s="2"/>
      <c r="I607" s="2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2"/>
      <c r="E608" s="2"/>
      <c r="F608" s="2"/>
      <c r="G608" s="2"/>
      <c r="H608" s="2"/>
      <c r="I608" s="2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2"/>
      <c r="E609" s="2"/>
      <c r="F609" s="2"/>
      <c r="G609" s="2"/>
      <c r="H609" s="2"/>
      <c r="I609" s="2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2"/>
      <c r="E610" s="2"/>
      <c r="F610" s="2"/>
      <c r="G610" s="2"/>
      <c r="H610" s="2"/>
      <c r="I610" s="2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2"/>
      <c r="E611" s="2"/>
      <c r="F611" s="2"/>
      <c r="G611" s="2"/>
      <c r="H611" s="2"/>
      <c r="I611" s="2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2"/>
      <c r="E612" s="2"/>
      <c r="F612" s="2"/>
      <c r="G612" s="2"/>
      <c r="H612" s="2"/>
      <c r="I612" s="2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2"/>
      <c r="E613" s="2"/>
      <c r="F613" s="2"/>
      <c r="G613" s="2"/>
      <c r="H613" s="2"/>
      <c r="I613" s="2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2"/>
      <c r="E614" s="2"/>
      <c r="F614" s="2"/>
      <c r="G614" s="2"/>
      <c r="H614" s="2"/>
      <c r="I614" s="2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2"/>
      <c r="E615" s="2"/>
      <c r="F615" s="2"/>
      <c r="G615" s="2"/>
      <c r="H615" s="2"/>
      <c r="I615" s="2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2"/>
      <c r="E616" s="2"/>
      <c r="F616" s="2"/>
      <c r="G616" s="2"/>
      <c r="H616" s="2"/>
      <c r="I616" s="2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2"/>
      <c r="E617" s="2"/>
      <c r="F617" s="2"/>
      <c r="G617" s="2"/>
      <c r="H617" s="2"/>
      <c r="I617" s="2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2"/>
      <c r="E618" s="2"/>
      <c r="F618" s="2"/>
      <c r="G618" s="2"/>
      <c r="H618" s="2"/>
      <c r="I618" s="2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2"/>
      <c r="E619" s="2"/>
      <c r="F619" s="2"/>
      <c r="G619" s="2"/>
      <c r="H619" s="2"/>
      <c r="I619" s="2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2"/>
      <c r="E620" s="2"/>
      <c r="F620" s="2"/>
      <c r="G620" s="2"/>
      <c r="H620" s="2"/>
      <c r="I620" s="2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2"/>
      <c r="E621" s="2"/>
      <c r="F621" s="2"/>
      <c r="G621" s="2"/>
      <c r="H621" s="2"/>
      <c r="I621" s="2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2"/>
      <c r="E622" s="2"/>
      <c r="F622" s="2"/>
      <c r="G622" s="2"/>
      <c r="H622" s="2"/>
      <c r="I622" s="2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2"/>
      <c r="E623" s="2"/>
      <c r="F623" s="2"/>
      <c r="G623" s="2"/>
      <c r="H623" s="2"/>
      <c r="I623" s="2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2"/>
      <c r="E624" s="2"/>
      <c r="F624" s="2"/>
      <c r="G624" s="2"/>
      <c r="H624" s="2"/>
      <c r="I624" s="2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2"/>
      <c r="E625" s="2"/>
      <c r="F625" s="2"/>
      <c r="G625" s="2"/>
      <c r="H625" s="2"/>
      <c r="I625" s="2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2"/>
      <c r="E626" s="2"/>
      <c r="F626" s="2"/>
      <c r="G626" s="2"/>
      <c r="H626" s="2"/>
      <c r="I626" s="2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2"/>
      <c r="E627" s="2"/>
      <c r="F627" s="2"/>
      <c r="G627" s="2"/>
      <c r="H627" s="2"/>
      <c r="I627" s="2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2"/>
      <c r="E628" s="2"/>
      <c r="F628" s="2"/>
      <c r="G628" s="2"/>
      <c r="H628" s="2"/>
      <c r="I628" s="2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2"/>
      <c r="E629" s="2"/>
      <c r="F629" s="2"/>
      <c r="G629" s="2"/>
      <c r="H629" s="2"/>
      <c r="I629" s="2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2"/>
      <c r="E630" s="2"/>
      <c r="F630" s="2"/>
      <c r="G630" s="2"/>
      <c r="H630" s="2"/>
      <c r="I630" s="2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2"/>
      <c r="E631" s="2"/>
      <c r="F631" s="2"/>
      <c r="G631" s="2"/>
      <c r="H631" s="2"/>
      <c r="I631" s="2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2"/>
      <c r="E632" s="2"/>
      <c r="F632" s="2"/>
      <c r="G632" s="2"/>
      <c r="H632" s="2"/>
      <c r="I632" s="2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2"/>
      <c r="E633" s="2"/>
      <c r="F633" s="2"/>
      <c r="G633" s="2"/>
      <c r="H633" s="2"/>
      <c r="I633" s="2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2"/>
      <c r="E634" s="2"/>
      <c r="F634" s="2"/>
      <c r="G634" s="2"/>
      <c r="H634" s="2"/>
      <c r="I634" s="2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2"/>
      <c r="E635" s="2"/>
      <c r="F635" s="2"/>
      <c r="G635" s="2"/>
      <c r="H635" s="2"/>
      <c r="I635" s="2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2"/>
      <c r="E636" s="2"/>
      <c r="F636" s="2"/>
      <c r="G636" s="2"/>
      <c r="H636" s="2"/>
      <c r="I636" s="2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2"/>
      <c r="E637" s="2"/>
      <c r="F637" s="2"/>
      <c r="G637" s="2"/>
      <c r="H637" s="2"/>
      <c r="I637" s="2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2"/>
      <c r="E638" s="2"/>
      <c r="F638" s="2"/>
      <c r="G638" s="2"/>
      <c r="H638" s="2"/>
      <c r="I638" s="2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2"/>
      <c r="E639" s="2"/>
      <c r="F639" s="2"/>
      <c r="G639" s="2"/>
      <c r="H639" s="2"/>
      <c r="I639" s="2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2"/>
      <c r="E640" s="2"/>
      <c r="F640" s="2"/>
      <c r="G640" s="2"/>
      <c r="H640" s="2"/>
      <c r="I640" s="2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2"/>
      <c r="E641" s="2"/>
      <c r="F641" s="2"/>
      <c r="G641" s="2"/>
      <c r="H641" s="2"/>
      <c r="I641" s="2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2"/>
      <c r="E642" s="2"/>
      <c r="F642" s="2"/>
      <c r="G642" s="2"/>
      <c r="H642" s="2"/>
      <c r="I642" s="2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2"/>
      <c r="E643" s="2"/>
      <c r="F643" s="2"/>
      <c r="G643" s="2"/>
      <c r="H643" s="2"/>
      <c r="I643" s="2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2"/>
      <c r="E644" s="2"/>
      <c r="F644" s="2"/>
      <c r="G644" s="2"/>
      <c r="H644" s="2"/>
      <c r="I644" s="2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2"/>
      <c r="E645" s="2"/>
      <c r="F645" s="2"/>
      <c r="G645" s="2"/>
      <c r="H645" s="2"/>
      <c r="I645" s="2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2"/>
      <c r="E646" s="2"/>
      <c r="F646" s="2"/>
      <c r="G646" s="2"/>
      <c r="H646" s="2"/>
      <c r="I646" s="2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2"/>
      <c r="E647" s="2"/>
      <c r="F647" s="2"/>
      <c r="G647" s="2"/>
      <c r="H647" s="2"/>
      <c r="I647" s="2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2"/>
      <c r="E648" s="2"/>
      <c r="F648" s="2"/>
      <c r="G648" s="2"/>
      <c r="H648" s="2"/>
      <c r="I648" s="2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2"/>
      <c r="E649" s="2"/>
      <c r="F649" s="2"/>
      <c r="G649" s="2"/>
      <c r="H649" s="2"/>
      <c r="I649" s="2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2"/>
      <c r="E650" s="2"/>
      <c r="F650" s="2"/>
      <c r="G650" s="2"/>
      <c r="H650" s="2"/>
      <c r="I650" s="2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2"/>
      <c r="E651" s="2"/>
      <c r="F651" s="2"/>
      <c r="G651" s="2"/>
      <c r="H651" s="2"/>
      <c r="I651" s="2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2"/>
      <c r="E652" s="2"/>
      <c r="F652" s="2"/>
      <c r="G652" s="2"/>
      <c r="H652" s="2"/>
      <c r="I652" s="2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2"/>
      <c r="E653" s="2"/>
      <c r="F653" s="2"/>
      <c r="G653" s="2"/>
      <c r="H653" s="2"/>
      <c r="I653" s="2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2"/>
      <c r="E654" s="2"/>
      <c r="F654" s="2"/>
      <c r="G654" s="2"/>
      <c r="H654" s="2"/>
      <c r="I654" s="2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2"/>
      <c r="E655" s="2"/>
      <c r="F655" s="2"/>
      <c r="G655" s="2"/>
      <c r="H655" s="2"/>
      <c r="I655" s="2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2"/>
      <c r="E656" s="2"/>
      <c r="F656" s="2"/>
      <c r="G656" s="2"/>
      <c r="H656" s="2"/>
      <c r="I656" s="2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2"/>
      <c r="E657" s="2"/>
      <c r="F657" s="2"/>
      <c r="G657" s="2"/>
      <c r="H657" s="2"/>
      <c r="I657" s="2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2"/>
      <c r="E658" s="2"/>
      <c r="F658" s="2"/>
      <c r="G658" s="2"/>
      <c r="H658" s="2"/>
      <c r="I658" s="2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2"/>
      <c r="E659" s="2"/>
      <c r="F659" s="2"/>
      <c r="G659" s="2"/>
      <c r="H659" s="2"/>
      <c r="I659" s="2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2"/>
      <c r="E660" s="2"/>
      <c r="F660" s="2"/>
      <c r="G660" s="2"/>
      <c r="H660" s="2"/>
      <c r="I660" s="2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2"/>
      <c r="E661" s="2"/>
      <c r="F661" s="2"/>
      <c r="G661" s="2"/>
      <c r="H661" s="2"/>
      <c r="I661" s="2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2"/>
      <c r="E662" s="2"/>
      <c r="F662" s="2"/>
      <c r="G662" s="2"/>
      <c r="H662" s="2"/>
      <c r="I662" s="2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2"/>
      <c r="E663" s="2"/>
      <c r="F663" s="2"/>
      <c r="G663" s="2"/>
      <c r="H663" s="2"/>
      <c r="I663" s="2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2"/>
      <c r="E664" s="2"/>
      <c r="F664" s="2"/>
      <c r="G664" s="2"/>
      <c r="H664" s="2"/>
      <c r="I664" s="2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2"/>
      <c r="E665" s="2"/>
      <c r="F665" s="2"/>
      <c r="G665" s="2"/>
      <c r="H665" s="2"/>
      <c r="I665" s="2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2"/>
      <c r="E666" s="2"/>
      <c r="F666" s="2"/>
      <c r="G666" s="2"/>
      <c r="H666" s="2"/>
      <c r="I666" s="2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2"/>
      <c r="E667" s="2"/>
      <c r="F667" s="2"/>
      <c r="G667" s="2"/>
      <c r="H667" s="2"/>
      <c r="I667" s="2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2"/>
      <c r="E668" s="2"/>
      <c r="F668" s="2"/>
      <c r="G668" s="2"/>
      <c r="H668" s="2"/>
      <c r="I668" s="2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2"/>
      <c r="E669" s="2"/>
      <c r="F669" s="2"/>
      <c r="G669" s="2"/>
      <c r="H669" s="2"/>
      <c r="I669" s="2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2"/>
      <c r="E670" s="2"/>
      <c r="F670" s="2"/>
      <c r="G670" s="2"/>
      <c r="H670" s="2"/>
      <c r="I670" s="2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2"/>
      <c r="E671" s="2"/>
      <c r="F671" s="2"/>
      <c r="G671" s="2"/>
      <c r="H671" s="2"/>
      <c r="I671" s="2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2"/>
      <c r="E672" s="2"/>
      <c r="F672" s="2"/>
      <c r="G672" s="2"/>
      <c r="H672" s="2"/>
      <c r="I672" s="2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2"/>
      <c r="E673" s="2"/>
      <c r="F673" s="2"/>
      <c r="G673" s="2"/>
      <c r="H673" s="2"/>
      <c r="I673" s="2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2"/>
      <c r="E674" s="2"/>
      <c r="F674" s="2"/>
      <c r="G674" s="2"/>
      <c r="H674" s="2"/>
      <c r="I674" s="2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2"/>
      <c r="E675" s="2"/>
      <c r="F675" s="2"/>
      <c r="G675" s="2"/>
      <c r="H675" s="2"/>
      <c r="I675" s="2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2"/>
      <c r="E676" s="2"/>
      <c r="F676" s="2"/>
      <c r="G676" s="2"/>
      <c r="H676" s="2"/>
      <c r="I676" s="2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2"/>
      <c r="E677" s="2"/>
      <c r="F677" s="2"/>
      <c r="G677" s="2"/>
      <c r="H677" s="2"/>
      <c r="I677" s="2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2"/>
      <c r="E678" s="2"/>
      <c r="F678" s="2"/>
      <c r="G678" s="2"/>
      <c r="H678" s="2"/>
      <c r="I678" s="2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2"/>
      <c r="E679" s="2"/>
      <c r="F679" s="2"/>
      <c r="G679" s="2"/>
      <c r="H679" s="2"/>
      <c r="I679" s="2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2"/>
      <c r="E680" s="2"/>
      <c r="F680" s="2"/>
      <c r="G680" s="2"/>
      <c r="H680" s="2"/>
      <c r="I680" s="2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2"/>
      <c r="E681" s="2"/>
      <c r="F681" s="2"/>
      <c r="G681" s="2"/>
      <c r="H681" s="2"/>
      <c r="I681" s="2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2"/>
      <c r="E682" s="2"/>
      <c r="F682" s="2"/>
      <c r="G682" s="2"/>
      <c r="H682" s="2"/>
      <c r="I682" s="2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2"/>
      <c r="E683" s="2"/>
      <c r="F683" s="2"/>
      <c r="G683" s="2"/>
      <c r="H683" s="2"/>
      <c r="I683" s="2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2"/>
      <c r="E684" s="2"/>
      <c r="F684" s="2"/>
      <c r="G684" s="2"/>
      <c r="H684" s="2"/>
      <c r="I684" s="2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2"/>
      <c r="E685" s="2"/>
      <c r="F685" s="2"/>
      <c r="G685" s="2"/>
      <c r="H685" s="2"/>
      <c r="I685" s="2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2"/>
      <c r="E686" s="2"/>
      <c r="F686" s="2"/>
      <c r="G686" s="2"/>
      <c r="H686" s="2"/>
      <c r="I686" s="2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2"/>
      <c r="E687" s="2"/>
      <c r="F687" s="2"/>
      <c r="G687" s="2"/>
      <c r="H687" s="2"/>
      <c r="I687" s="2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2"/>
      <c r="E688" s="2"/>
      <c r="F688" s="2"/>
      <c r="G688" s="2"/>
      <c r="H688" s="2"/>
      <c r="I688" s="2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2"/>
      <c r="E689" s="2"/>
      <c r="F689" s="2"/>
      <c r="G689" s="2"/>
      <c r="H689" s="2"/>
      <c r="I689" s="2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2"/>
      <c r="E690" s="2"/>
      <c r="F690" s="2"/>
      <c r="G690" s="2"/>
      <c r="H690" s="2"/>
      <c r="I690" s="2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2"/>
      <c r="E691" s="2"/>
      <c r="F691" s="2"/>
      <c r="G691" s="2"/>
      <c r="H691" s="2"/>
      <c r="I691" s="2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2"/>
      <c r="E692" s="2"/>
      <c r="F692" s="2"/>
      <c r="G692" s="2"/>
      <c r="H692" s="2"/>
      <c r="I692" s="2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2"/>
      <c r="E693" s="2"/>
      <c r="F693" s="2"/>
      <c r="G693" s="2"/>
      <c r="H693" s="2"/>
      <c r="I693" s="2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2"/>
      <c r="E694" s="2"/>
      <c r="F694" s="2"/>
      <c r="G694" s="2"/>
      <c r="H694" s="2"/>
      <c r="I694" s="2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2"/>
      <c r="E695" s="2"/>
      <c r="F695" s="2"/>
      <c r="G695" s="2"/>
      <c r="H695" s="2"/>
      <c r="I695" s="2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2"/>
      <c r="E696" s="2"/>
      <c r="F696" s="2"/>
      <c r="G696" s="2"/>
      <c r="H696" s="2"/>
      <c r="I696" s="2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2"/>
      <c r="E697" s="2"/>
      <c r="F697" s="2"/>
      <c r="G697" s="2"/>
      <c r="H697" s="2"/>
      <c r="I697" s="2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2"/>
      <c r="E698" s="2"/>
      <c r="F698" s="2"/>
      <c r="G698" s="2"/>
      <c r="H698" s="2"/>
      <c r="I698" s="2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2"/>
      <c r="E699" s="2"/>
      <c r="F699" s="2"/>
      <c r="G699" s="2"/>
      <c r="H699" s="2"/>
      <c r="I699" s="2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2"/>
      <c r="E700" s="2"/>
      <c r="F700" s="2"/>
      <c r="G700" s="2"/>
      <c r="H700" s="2"/>
      <c r="I700" s="2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2"/>
      <c r="E701" s="2"/>
      <c r="F701" s="2"/>
      <c r="G701" s="2"/>
      <c r="H701" s="2"/>
      <c r="I701" s="2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2"/>
      <c r="E702" s="2"/>
      <c r="F702" s="2"/>
      <c r="G702" s="2"/>
      <c r="H702" s="2"/>
      <c r="I702" s="2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2"/>
      <c r="E703" s="2"/>
      <c r="F703" s="2"/>
      <c r="G703" s="2"/>
      <c r="H703" s="2"/>
      <c r="I703" s="2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2"/>
      <c r="E704" s="2"/>
      <c r="F704" s="2"/>
      <c r="G704" s="2"/>
      <c r="H704" s="2"/>
      <c r="I704" s="2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2"/>
      <c r="E705" s="2"/>
      <c r="F705" s="2"/>
      <c r="G705" s="2"/>
      <c r="H705" s="2"/>
      <c r="I705" s="2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2"/>
      <c r="E706" s="2"/>
      <c r="F706" s="2"/>
      <c r="G706" s="2"/>
      <c r="H706" s="2"/>
      <c r="I706" s="2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2"/>
      <c r="E707" s="2"/>
      <c r="F707" s="2"/>
      <c r="G707" s="2"/>
      <c r="H707" s="2"/>
      <c r="I707" s="2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2"/>
      <c r="E708" s="2"/>
      <c r="F708" s="2"/>
      <c r="G708" s="2"/>
      <c r="H708" s="2"/>
      <c r="I708" s="2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2"/>
      <c r="E709" s="2"/>
      <c r="F709" s="2"/>
      <c r="G709" s="2"/>
      <c r="H709" s="2"/>
      <c r="I709" s="2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2"/>
      <c r="E710" s="2"/>
      <c r="F710" s="2"/>
      <c r="G710" s="2"/>
      <c r="H710" s="2"/>
      <c r="I710" s="2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2"/>
      <c r="E711" s="2"/>
      <c r="F711" s="2"/>
      <c r="G711" s="2"/>
      <c r="H711" s="2"/>
      <c r="I711" s="2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2"/>
      <c r="E712" s="2"/>
      <c r="F712" s="2"/>
      <c r="G712" s="2"/>
      <c r="H712" s="2"/>
      <c r="I712" s="2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2"/>
      <c r="E713" s="2"/>
      <c r="F713" s="2"/>
      <c r="G713" s="2"/>
      <c r="H713" s="2"/>
      <c r="I713" s="2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2"/>
      <c r="E714" s="2"/>
      <c r="F714" s="2"/>
      <c r="G714" s="2"/>
      <c r="H714" s="2"/>
      <c r="I714" s="2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2"/>
      <c r="E715" s="2"/>
      <c r="F715" s="2"/>
      <c r="G715" s="2"/>
      <c r="H715" s="2"/>
      <c r="I715" s="2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2"/>
      <c r="E716" s="2"/>
      <c r="F716" s="2"/>
      <c r="G716" s="2"/>
      <c r="H716" s="2"/>
      <c r="I716" s="2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2"/>
      <c r="E717" s="2"/>
      <c r="F717" s="2"/>
      <c r="G717" s="2"/>
      <c r="H717" s="2"/>
      <c r="I717" s="2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2"/>
      <c r="E718" s="2"/>
      <c r="F718" s="2"/>
      <c r="G718" s="2"/>
      <c r="H718" s="2"/>
      <c r="I718" s="2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2"/>
      <c r="E719" s="2"/>
      <c r="F719" s="2"/>
      <c r="G719" s="2"/>
      <c r="H719" s="2"/>
      <c r="I719" s="2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2"/>
      <c r="E720" s="2"/>
      <c r="F720" s="2"/>
      <c r="G720" s="2"/>
      <c r="H720" s="2"/>
      <c r="I720" s="2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2"/>
      <c r="E721" s="2"/>
      <c r="F721" s="2"/>
      <c r="G721" s="2"/>
      <c r="H721" s="2"/>
      <c r="I721" s="2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2"/>
      <c r="E722" s="2"/>
      <c r="F722" s="2"/>
      <c r="G722" s="2"/>
      <c r="H722" s="2"/>
      <c r="I722" s="2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2"/>
      <c r="E723" s="2"/>
      <c r="F723" s="2"/>
      <c r="G723" s="2"/>
      <c r="H723" s="2"/>
      <c r="I723" s="2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2"/>
      <c r="E724" s="2"/>
      <c r="F724" s="2"/>
      <c r="G724" s="2"/>
      <c r="H724" s="2"/>
      <c r="I724" s="2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2"/>
      <c r="E725" s="2"/>
      <c r="F725" s="2"/>
      <c r="G725" s="2"/>
      <c r="H725" s="2"/>
      <c r="I725" s="2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2"/>
      <c r="E726" s="2"/>
      <c r="F726" s="2"/>
      <c r="G726" s="2"/>
      <c r="H726" s="2"/>
      <c r="I726" s="2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2"/>
      <c r="E727" s="2"/>
      <c r="F727" s="2"/>
      <c r="G727" s="2"/>
      <c r="H727" s="2"/>
      <c r="I727" s="2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2"/>
      <c r="E728" s="2"/>
      <c r="F728" s="2"/>
      <c r="G728" s="2"/>
      <c r="H728" s="2"/>
      <c r="I728" s="2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2"/>
      <c r="E729" s="2"/>
      <c r="F729" s="2"/>
      <c r="G729" s="2"/>
      <c r="H729" s="2"/>
      <c r="I729" s="2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2"/>
      <c r="E730" s="2"/>
      <c r="F730" s="2"/>
      <c r="G730" s="2"/>
      <c r="H730" s="2"/>
      <c r="I730" s="2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2"/>
      <c r="E731" s="2"/>
      <c r="F731" s="2"/>
      <c r="G731" s="2"/>
      <c r="H731" s="2"/>
      <c r="I731" s="2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2"/>
      <c r="E732" s="2"/>
      <c r="F732" s="2"/>
      <c r="G732" s="2"/>
      <c r="H732" s="2"/>
      <c r="I732" s="2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2"/>
      <c r="E733" s="2"/>
      <c r="F733" s="2"/>
      <c r="G733" s="2"/>
      <c r="H733" s="2"/>
      <c r="I733" s="2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2"/>
      <c r="E734" s="2"/>
      <c r="F734" s="2"/>
      <c r="G734" s="2"/>
      <c r="H734" s="2"/>
      <c r="I734" s="2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2"/>
      <c r="E735" s="2"/>
      <c r="F735" s="2"/>
      <c r="G735" s="2"/>
      <c r="H735" s="2"/>
      <c r="I735" s="2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2"/>
      <c r="E736" s="2"/>
      <c r="F736" s="2"/>
      <c r="G736" s="2"/>
      <c r="H736" s="2"/>
      <c r="I736" s="2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2"/>
      <c r="E737" s="2"/>
      <c r="F737" s="2"/>
      <c r="G737" s="2"/>
      <c r="H737" s="2"/>
      <c r="I737" s="2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2"/>
      <c r="E738" s="2"/>
      <c r="F738" s="2"/>
      <c r="G738" s="2"/>
      <c r="H738" s="2"/>
      <c r="I738" s="2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2"/>
      <c r="E739" s="2"/>
      <c r="F739" s="2"/>
      <c r="G739" s="2"/>
      <c r="H739" s="2"/>
      <c r="I739" s="2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2"/>
      <c r="E740" s="2"/>
      <c r="F740" s="2"/>
      <c r="G740" s="2"/>
      <c r="H740" s="2"/>
      <c r="I740" s="2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2"/>
      <c r="E741" s="2"/>
      <c r="F741" s="2"/>
      <c r="G741" s="2"/>
      <c r="H741" s="2"/>
      <c r="I741" s="2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2"/>
      <c r="E742" s="2"/>
      <c r="F742" s="2"/>
      <c r="G742" s="2"/>
      <c r="H742" s="2"/>
      <c r="I742" s="2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2"/>
      <c r="E743" s="2"/>
      <c r="F743" s="2"/>
      <c r="G743" s="2"/>
      <c r="H743" s="2"/>
      <c r="I743" s="2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2"/>
      <c r="E744" s="2"/>
      <c r="F744" s="2"/>
      <c r="G744" s="2"/>
      <c r="H744" s="2"/>
      <c r="I744" s="2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2"/>
      <c r="E745" s="2"/>
      <c r="F745" s="2"/>
      <c r="G745" s="2"/>
      <c r="H745" s="2"/>
      <c r="I745" s="2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2"/>
      <c r="E746" s="2"/>
      <c r="F746" s="2"/>
      <c r="G746" s="2"/>
      <c r="H746" s="2"/>
      <c r="I746" s="2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2"/>
      <c r="E747" s="2"/>
      <c r="F747" s="2"/>
      <c r="G747" s="2"/>
      <c r="H747" s="2"/>
      <c r="I747" s="2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2"/>
      <c r="E748" s="2"/>
      <c r="F748" s="2"/>
      <c r="G748" s="2"/>
      <c r="H748" s="2"/>
      <c r="I748" s="2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2"/>
      <c r="E749" s="2"/>
      <c r="F749" s="2"/>
      <c r="G749" s="2"/>
      <c r="H749" s="2"/>
      <c r="I749" s="2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2"/>
      <c r="E750" s="2"/>
      <c r="F750" s="2"/>
      <c r="G750" s="2"/>
      <c r="H750" s="2"/>
      <c r="I750" s="2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2"/>
      <c r="E751" s="2"/>
      <c r="F751" s="2"/>
      <c r="G751" s="2"/>
      <c r="H751" s="2"/>
      <c r="I751" s="2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2"/>
      <c r="E752" s="2"/>
      <c r="F752" s="2"/>
      <c r="G752" s="2"/>
      <c r="H752" s="2"/>
      <c r="I752" s="2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2"/>
      <c r="E753" s="2"/>
      <c r="F753" s="2"/>
      <c r="G753" s="2"/>
      <c r="H753" s="2"/>
      <c r="I753" s="2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2"/>
      <c r="E754" s="2"/>
      <c r="F754" s="2"/>
      <c r="G754" s="2"/>
      <c r="H754" s="2"/>
      <c r="I754" s="2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2"/>
      <c r="E755" s="2"/>
      <c r="F755" s="2"/>
      <c r="G755" s="2"/>
      <c r="H755" s="2"/>
      <c r="I755" s="2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2"/>
      <c r="E756" s="2"/>
      <c r="F756" s="2"/>
      <c r="G756" s="2"/>
      <c r="H756" s="2"/>
      <c r="I756" s="2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2"/>
      <c r="E757" s="2"/>
      <c r="F757" s="2"/>
      <c r="G757" s="2"/>
      <c r="H757" s="2"/>
      <c r="I757" s="2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2"/>
      <c r="E758" s="2"/>
      <c r="F758" s="2"/>
      <c r="G758" s="2"/>
      <c r="H758" s="2"/>
      <c r="I758" s="2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2"/>
      <c r="E759" s="2"/>
      <c r="F759" s="2"/>
      <c r="G759" s="2"/>
      <c r="H759" s="2"/>
      <c r="I759" s="2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2"/>
      <c r="E760" s="2"/>
      <c r="F760" s="2"/>
      <c r="G760" s="2"/>
      <c r="H760" s="2"/>
      <c r="I760" s="2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2"/>
      <c r="E761" s="2"/>
      <c r="F761" s="2"/>
      <c r="G761" s="2"/>
      <c r="H761" s="2"/>
      <c r="I761" s="2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2"/>
      <c r="E762" s="2"/>
      <c r="F762" s="2"/>
      <c r="G762" s="2"/>
      <c r="H762" s="2"/>
      <c r="I762" s="2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2"/>
      <c r="E763" s="2"/>
      <c r="F763" s="2"/>
      <c r="G763" s="2"/>
      <c r="H763" s="2"/>
      <c r="I763" s="2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2"/>
      <c r="E764" s="2"/>
      <c r="F764" s="2"/>
      <c r="G764" s="2"/>
      <c r="H764" s="2"/>
      <c r="I764" s="2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2"/>
      <c r="E765" s="2"/>
      <c r="F765" s="2"/>
      <c r="G765" s="2"/>
      <c r="H765" s="2"/>
      <c r="I765" s="2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2"/>
      <c r="E766" s="2"/>
      <c r="F766" s="2"/>
      <c r="G766" s="2"/>
      <c r="H766" s="2"/>
      <c r="I766" s="2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2"/>
      <c r="E767" s="2"/>
      <c r="F767" s="2"/>
      <c r="G767" s="2"/>
      <c r="H767" s="2"/>
      <c r="I767" s="2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2"/>
      <c r="E768" s="2"/>
      <c r="F768" s="2"/>
      <c r="G768" s="2"/>
      <c r="H768" s="2"/>
      <c r="I768" s="2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2"/>
      <c r="E769" s="2"/>
      <c r="F769" s="2"/>
      <c r="G769" s="2"/>
      <c r="H769" s="2"/>
      <c r="I769" s="2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2"/>
      <c r="E770" s="2"/>
      <c r="F770" s="2"/>
      <c r="G770" s="2"/>
      <c r="H770" s="2"/>
      <c r="I770" s="2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2"/>
      <c r="E771" s="2"/>
      <c r="F771" s="2"/>
      <c r="G771" s="2"/>
      <c r="H771" s="2"/>
      <c r="I771" s="2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2"/>
      <c r="E772" s="2"/>
      <c r="F772" s="2"/>
      <c r="G772" s="2"/>
      <c r="H772" s="2"/>
      <c r="I772" s="2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2"/>
      <c r="E773" s="2"/>
      <c r="F773" s="2"/>
      <c r="G773" s="2"/>
      <c r="H773" s="2"/>
      <c r="I773" s="2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2"/>
      <c r="E774" s="2"/>
      <c r="F774" s="2"/>
      <c r="G774" s="2"/>
      <c r="H774" s="2"/>
      <c r="I774" s="2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2"/>
      <c r="E775" s="2"/>
      <c r="F775" s="2"/>
      <c r="G775" s="2"/>
      <c r="H775" s="2"/>
      <c r="I775" s="2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2"/>
      <c r="E776" s="2"/>
      <c r="F776" s="2"/>
      <c r="G776" s="2"/>
      <c r="H776" s="2"/>
      <c r="I776" s="2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2"/>
      <c r="E777" s="2"/>
      <c r="F777" s="2"/>
      <c r="G777" s="2"/>
      <c r="H777" s="2"/>
      <c r="I777" s="2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2"/>
      <c r="E778" s="2"/>
      <c r="F778" s="2"/>
      <c r="G778" s="2"/>
      <c r="H778" s="2"/>
      <c r="I778" s="2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2"/>
      <c r="E779" s="2"/>
      <c r="F779" s="2"/>
      <c r="G779" s="2"/>
      <c r="H779" s="2"/>
      <c r="I779" s="2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2"/>
      <c r="E780" s="2"/>
      <c r="F780" s="2"/>
      <c r="G780" s="2"/>
      <c r="H780" s="2"/>
      <c r="I780" s="2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2"/>
      <c r="E781" s="2"/>
      <c r="F781" s="2"/>
      <c r="G781" s="2"/>
      <c r="H781" s="2"/>
      <c r="I781" s="2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2"/>
      <c r="E782" s="2"/>
      <c r="F782" s="2"/>
      <c r="G782" s="2"/>
      <c r="H782" s="2"/>
      <c r="I782" s="2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2"/>
      <c r="E783" s="2"/>
      <c r="F783" s="2"/>
      <c r="G783" s="2"/>
      <c r="H783" s="2"/>
      <c r="I783" s="2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2"/>
      <c r="E784" s="2"/>
      <c r="F784" s="2"/>
      <c r="G784" s="2"/>
      <c r="H784" s="2"/>
      <c r="I784" s="2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2"/>
      <c r="E785" s="2"/>
      <c r="F785" s="2"/>
      <c r="G785" s="2"/>
      <c r="H785" s="2"/>
      <c r="I785" s="2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2"/>
      <c r="E786" s="2"/>
      <c r="F786" s="2"/>
      <c r="G786" s="2"/>
      <c r="H786" s="2"/>
      <c r="I786" s="2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2"/>
      <c r="E787" s="2"/>
      <c r="F787" s="2"/>
      <c r="G787" s="2"/>
      <c r="H787" s="2"/>
      <c r="I787" s="2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2"/>
      <c r="E788" s="2"/>
      <c r="F788" s="2"/>
      <c r="G788" s="2"/>
      <c r="H788" s="2"/>
      <c r="I788" s="2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2"/>
      <c r="E789" s="2"/>
      <c r="F789" s="2"/>
      <c r="G789" s="2"/>
      <c r="H789" s="2"/>
      <c r="I789" s="2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2"/>
      <c r="E790" s="2"/>
      <c r="F790" s="2"/>
      <c r="G790" s="2"/>
      <c r="H790" s="2"/>
      <c r="I790" s="2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2"/>
      <c r="E791" s="2"/>
      <c r="F791" s="2"/>
      <c r="G791" s="2"/>
      <c r="H791" s="2"/>
      <c r="I791" s="2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2"/>
      <c r="E792" s="2"/>
      <c r="F792" s="2"/>
      <c r="G792" s="2"/>
      <c r="H792" s="2"/>
      <c r="I792" s="2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2"/>
      <c r="E793" s="2"/>
      <c r="F793" s="2"/>
      <c r="G793" s="2"/>
      <c r="H793" s="2"/>
      <c r="I793" s="2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2"/>
      <c r="E794" s="2"/>
      <c r="F794" s="2"/>
      <c r="G794" s="2"/>
      <c r="H794" s="2"/>
      <c r="I794" s="2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2"/>
      <c r="E795" s="2"/>
      <c r="F795" s="2"/>
      <c r="G795" s="2"/>
      <c r="H795" s="2"/>
      <c r="I795" s="2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2"/>
      <c r="E796" s="2"/>
      <c r="F796" s="2"/>
      <c r="G796" s="2"/>
      <c r="H796" s="2"/>
      <c r="I796" s="2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2"/>
      <c r="E797" s="2"/>
      <c r="F797" s="2"/>
      <c r="G797" s="2"/>
      <c r="H797" s="2"/>
      <c r="I797" s="2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2"/>
      <c r="E798" s="2"/>
      <c r="F798" s="2"/>
      <c r="G798" s="2"/>
      <c r="H798" s="2"/>
      <c r="I798" s="2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2"/>
      <c r="E799" s="2"/>
      <c r="F799" s="2"/>
      <c r="G799" s="2"/>
      <c r="H799" s="2"/>
      <c r="I799" s="2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2"/>
      <c r="E800" s="2"/>
      <c r="F800" s="2"/>
      <c r="G800" s="2"/>
      <c r="H800" s="2"/>
      <c r="I800" s="2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2"/>
      <c r="E801" s="2"/>
      <c r="F801" s="2"/>
      <c r="G801" s="2"/>
      <c r="H801" s="2"/>
      <c r="I801" s="2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2"/>
      <c r="E802" s="2"/>
      <c r="F802" s="2"/>
      <c r="G802" s="2"/>
      <c r="H802" s="2"/>
      <c r="I802" s="2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2"/>
      <c r="E803" s="2"/>
      <c r="F803" s="2"/>
      <c r="G803" s="2"/>
      <c r="H803" s="2"/>
      <c r="I803" s="2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2"/>
      <c r="E804" s="2"/>
      <c r="F804" s="2"/>
      <c r="G804" s="2"/>
      <c r="H804" s="2"/>
      <c r="I804" s="2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2"/>
      <c r="E805" s="2"/>
      <c r="F805" s="2"/>
      <c r="G805" s="2"/>
      <c r="H805" s="2"/>
      <c r="I805" s="2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2"/>
      <c r="E806" s="2"/>
      <c r="F806" s="2"/>
      <c r="G806" s="2"/>
      <c r="H806" s="2"/>
      <c r="I806" s="2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2"/>
      <c r="E807" s="2"/>
      <c r="F807" s="2"/>
      <c r="G807" s="2"/>
      <c r="H807" s="2"/>
      <c r="I807" s="2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2"/>
      <c r="E808" s="2"/>
      <c r="F808" s="2"/>
      <c r="G808" s="2"/>
      <c r="H808" s="2"/>
      <c r="I808" s="2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2"/>
      <c r="E809" s="2"/>
      <c r="F809" s="2"/>
      <c r="G809" s="2"/>
      <c r="H809" s="2"/>
      <c r="I809" s="2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2"/>
      <c r="E810" s="2"/>
      <c r="F810" s="2"/>
      <c r="G810" s="2"/>
      <c r="H810" s="2"/>
      <c r="I810" s="2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2"/>
      <c r="E811" s="2"/>
      <c r="F811" s="2"/>
      <c r="G811" s="2"/>
      <c r="H811" s="2"/>
      <c r="I811" s="2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2"/>
      <c r="E812" s="2"/>
      <c r="F812" s="2"/>
      <c r="G812" s="2"/>
      <c r="H812" s="2"/>
      <c r="I812" s="2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2"/>
      <c r="E813" s="2"/>
      <c r="F813" s="2"/>
      <c r="G813" s="2"/>
      <c r="H813" s="2"/>
      <c r="I813" s="2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2"/>
      <c r="E814" s="2"/>
      <c r="F814" s="2"/>
      <c r="G814" s="2"/>
      <c r="H814" s="2"/>
      <c r="I814" s="2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2"/>
      <c r="E815" s="2"/>
      <c r="F815" s="2"/>
      <c r="G815" s="2"/>
      <c r="H815" s="2"/>
      <c r="I815" s="2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2"/>
      <c r="E816" s="2"/>
      <c r="F816" s="2"/>
      <c r="G816" s="2"/>
      <c r="H816" s="2"/>
      <c r="I816" s="2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2"/>
      <c r="E817" s="2"/>
      <c r="F817" s="2"/>
      <c r="G817" s="2"/>
      <c r="H817" s="2"/>
      <c r="I817" s="2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2"/>
      <c r="E818" s="2"/>
      <c r="F818" s="2"/>
      <c r="G818" s="2"/>
      <c r="H818" s="2"/>
      <c r="I818" s="2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2"/>
      <c r="E819" s="2"/>
      <c r="F819" s="2"/>
      <c r="G819" s="2"/>
      <c r="H819" s="2"/>
      <c r="I819" s="2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2"/>
      <c r="E820" s="2"/>
      <c r="F820" s="2"/>
      <c r="G820" s="2"/>
      <c r="H820" s="2"/>
      <c r="I820" s="2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2"/>
      <c r="E821" s="2"/>
      <c r="F821" s="2"/>
      <c r="G821" s="2"/>
      <c r="H821" s="2"/>
      <c r="I821" s="2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2"/>
      <c r="E822" s="2"/>
      <c r="F822" s="2"/>
      <c r="G822" s="2"/>
      <c r="H822" s="2"/>
      <c r="I822" s="2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2"/>
      <c r="E823" s="2"/>
      <c r="F823" s="2"/>
      <c r="G823" s="2"/>
      <c r="H823" s="2"/>
      <c r="I823" s="2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2"/>
      <c r="E824" s="2"/>
      <c r="F824" s="2"/>
      <c r="G824" s="2"/>
      <c r="H824" s="2"/>
      <c r="I824" s="2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2"/>
      <c r="E825" s="2"/>
      <c r="F825" s="2"/>
      <c r="G825" s="2"/>
      <c r="H825" s="2"/>
      <c r="I825" s="2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2"/>
      <c r="E826" s="2"/>
      <c r="F826" s="2"/>
      <c r="G826" s="2"/>
      <c r="H826" s="2"/>
      <c r="I826" s="2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2"/>
      <c r="E827" s="2"/>
      <c r="F827" s="2"/>
      <c r="G827" s="2"/>
      <c r="H827" s="2"/>
      <c r="I827" s="2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2"/>
      <c r="E828" s="2"/>
      <c r="F828" s="2"/>
      <c r="G828" s="2"/>
      <c r="H828" s="2"/>
      <c r="I828" s="2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2"/>
      <c r="E829" s="2"/>
      <c r="F829" s="2"/>
      <c r="G829" s="2"/>
      <c r="H829" s="2"/>
      <c r="I829" s="2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2"/>
      <c r="E830" s="2"/>
      <c r="F830" s="2"/>
      <c r="G830" s="2"/>
      <c r="H830" s="2"/>
      <c r="I830" s="2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2"/>
      <c r="E831" s="2"/>
      <c r="F831" s="2"/>
      <c r="G831" s="2"/>
      <c r="H831" s="2"/>
      <c r="I831" s="2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2"/>
      <c r="E832" s="2"/>
      <c r="F832" s="2"/>
      <c r="G832" s="2"/>
      <c r="H832" s="2"/>
      <c r="I832" s="2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2"/>
      <c r="E833" s="2"/>
      <c r="F833" s="2"/>
      <c r="G833" s="2"/>
      <c r="H833" s="2"/>
      <c r="I833" s="2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2"/>
      <c r="E834" s="2"/>
      <c r="F834" s="2"/>
      <c r="G834" s="2"/>
      <c r="H834" s="2"/>
      <c r="I834" s="2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2"/>
      <c r="E835" s="2"/>
      <c r="F835" s="2"/>
      <c r="G835" s="2"/>
      <c r="H835" s="2"/>
      <c r="I835" s="2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2"/>
      <c r="E836" s="2"/>
      <c r="F836" s="2"/>
      <c r="G836" s="2"/>
      <c r="H836" s="2"/>
      <c r="I836" s="2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2"/>
      <c r="E837" s="2"/>
      <c r="F837" s="2"/>
      <c r="G837" s="2"/>
      <c r="H837" s="2"/>
      <c r="I837" s="2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2"/>
      <c r="E838" s="2"/>
      <c r="F838" s="2"/>
      <c r="G838" s="2"/>
      <c r="H838" s="2"/>
      <c r="I838" s="2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2"/>
      <c r="E839" s="2"/>
      <c r="F839" s="2"/>
      <c r="G839" s="2"/>
      <c r="H839" s="2"/>
      <c r="I839" s="2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2"/>
      <c r="E840" s="2"/>
      <c r="F840" s="2"/>
      <c r="G840" s="2"/>
      <c r="H840" s="2"/>
      <c r="I840" s="2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2"/>
      <c r="E841" s="2"/>
      <c r="F841" s="2"/>
      <c r="G841" s="2"/>
      <c r="H841" s="2"/>
      <c r="I841" s="2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2"/>
      <c r="E842" s="2"/>
      <c r="F842" s="2"/>
      <c r="G842" s="2"/>
      <c r="H842" s="2"/>
      <c r="I842" s="2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2"/>
      <c r="E843" s="2"/>
      <c r="F843" s="2"/>
      <c r="G843" s="2"/>
      <c r="H843" s="2"/>
      <c r="I843" s="2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2"/>
      <c r="E844" s="2"/>
      <c r="F844" s="2"/>
      <c r="G844" s="2"/>
      <c r="H844" s="2"/>
      <c r="I844" s="2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2"/>
      <c r="E845" s="2"/>
      <c r="F845" s="2"/>
      <c r="G845" s="2"/>
      <c r="H845" s="2"/>
      <c r="I845" s="2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2"/>
      <c r="E846" s="2"/>
      <c r="F846" s="2"/>
      <c r="G846" s="2"/>
      <c r="H846" s="2"/>
      <c r="I846" s="2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2"/>
      <c r="E847" s="2"/>
      <c r="F847" s="2"/>
      <c r="G847" s="2"/>
      <c r="H847" s="2"/>
      <c r="I847" s="2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2"/>
      <c r="E848" s="2"/>
      <c r="F848" s="2"/>
      <c r="G848" s="2"/>
      <c r="H848" s="2"/>
      <c r="I848" s="2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2"/>
      <c r="E849" s="2"/>
      <c r="F849" s="2"/>
      <c r="G849" s="2"/>
      <c r="H849" s="2"/>
      <c r="I849" s="2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2"/>
      <c r="E850" s="2"/>
      <c r="F850" s="2"/>
      <c r="G850" s="2"/>
      <c r="H850" s="2"/>
      <c r="I850" s="2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2"/>
      <c r="E851" s="2"/>
      <c r="F851" s="2"/>
      <c r="G851" s="2"/>
      <c r="H851" s="2"/>
      <c r="I851" s="2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2"/>
      <c r="E852" s="2"/>
      <c r="F852" s="2"/>
      <c r="G852" s="2"/>
      <c r="H852" s="2"/>
      <c r="I852" s="2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2"/>
      <c r="E853" s="2"/>
      <c r="F853" s="2"/>
      <c r="G853" s="2"/>
      <c r="H853" s="2"/>
      <c r="I853" s="2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2"/>
      <c r="E854" s="2"/>
      <c r="F854" s="2"/>
      <c r="G854" s="2"/>
      <c r="H854" s="2"/>
      <c r="I854" s="2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2"/>
      <c r="E855" s="2"/>
      <c r="F855" s="2"/>
      <c r="G855" s="2"/>
      <c r="H855" s="2"/>
      <c r="I855" s="2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2"/>
      <c r="E856" s="2"/>
      <c r="F856" s="2"/>
      <c r="G856" s="2"/>
      <c r="H856" s="2"/>
      <c r="I856" s="2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2"/>
      <c r="E857" s="2"/>
      <c r="F857" s="2"/>
      <c r="G857" s="2"/>
      <c r="H857" s="2"/>
      <c r="I857" s="2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2"/>
      <c r="E858" s="2"/>
      <c r="F858" s="2"/>
      <c r="G858" s="2"/>
      <c r="H858" s="2"/>
      <c r="I858" s="2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2"/>
      <c r="E859" s="2"/>
      <c r="F859" s="2"/>
      <c r="G859" s="2"/>
      <c r="H859" s="2"/>
      <c r="I859" s="2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2"/>
      <c r="E860" s="2"/>
      <c r="F860" s="2"/>
      <c r="G860" s="2"/>
      <c r="H860" s="2"/>
      <c r="I860" s="2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2"/>
      <c r="E861" s="2"/>
      <c r="F861" s="2"/>
      <c r="G861" s="2"/>
      <c r="H861" s="2"/>
      <c r="I861" s="2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2"/>
      <c r="E862" s="2"/>
      <c r="F862" s="2"/>
      <c r="G862" s="2"/>
      <c r="H862" s="2"/>
      <c r="I862" s="2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2"/>
      <c r="E863" s="2"/>
      <c r="F863" s="2"/>
      <c r="G863" s="2"/>
      <c r="H863" s="2"/>
      <c r="I863" s="2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2"/>
      <c r="E864" s="2"/>
      <c r="F864" s="2"/>
      <c r="G864" s="2"/>
      <c r="H864" s="2"/>
      <c r="I864" s="2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2"/>
      <c r="E865" s="2"/>
      <c r="F865" s="2"/>
      <c r="G865" s="2"/>
      <c r="H865" s="2"/>
      <c r="I865" s="2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2"/>
      <c r="E866" s="2"/>
      <c r="F866" s="2"/>
      <c r="G866" s="2"/>
      <c r="H866" s="2"/>
      <c r="I866" s="2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2"/>
      <c r="E867" s="2"/>
      <c r="F867" s="2"/>
      <c r="G867" s="2"/>
      <c r="H867" s="2"/>
      <c r="I867" s="2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2"/>
      <c r="E868" s="2"/>
      <c r="F868" s="2"/>
      <c r="G868" s="2"/>
      <c r="H868" s="2"/>
      <c r="I868" s="2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2"/>
      <c r="E869" s="2"/>
      <c r="F869" s="2"/>
      <c r="G869" s="2"/>
      <c r="H869" s="2"/>
      <c r="I869" s="2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2"/>
      <c r="E870" s="2"/>
      <c r="F870" s="2"/>
      <c r="G870" s="2"/>
      <c r="H870" s="2"/>
      <c r="I870" s="2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2"/>
      <c r="E871" s="2"/>
      <c r="F871" s="2"/>
      <c r="G871" s="2"/>
      <c r="H871" s="2"/>
      <c r="I871" s="2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2"/>
      <c r="E872" s="2"/>
      <c r="F872" s="2"/>
      <c r="G872" s="2"/>
      <c r="H872" s="2"/>
      <c r="I872" s="2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2"/>
      <c r="E873" s="2"/>
      <c r="F873" s="2"/>
      <c r="G873" s="2"/>
      <c r="H873" s="2"/>
      <c r="I873" s="2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2"/>
      <c r="E874" s="2"/>
      <c r="F874" s="2"/>
      <c r="G874" s="2"/>
      <c r="H874" s="2"/>
      <c r="I874" s="2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2"/>
      <c r="E875" s="2"/>
      <c r="F875" s="2"/>
      <c r="G875" s="2"/>
      <c r="H875" s="2"/>
      <c r="I875" s="2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2"/>
      <c r="E876" s="2"/>
      <c r="F876" s="2"/>
      <c r="G876" s="2"/>
      <c r="H876" s="2"/>
      <c r="I876" s="2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2"/>
      <c r="E877" s="2"/>
      <c r="F877" s="2"/>
      <c r="G877" s="2"/>
      <c r="H877" s="2"/>
      <c r="I877" s="2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2"/>
      <c r="E878" s="2"/>
      <c r="F878" s="2"/>
      <c r="G878" s="2"/>
      <c r="H878" s="2"/>
      <c r="I878" s="2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2"/>
      <c r="E879" s="2"/>
      <c r="F879" s="2"/>
      <c r="G879" s="2"/>
      <c r="H879" s="2"/>
      <c r="I879" s="2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2"/>
      <c r="E880" s="2"/>
      <c r="F880" s="2"/>
      <c r="G880" s="2"/>
      <c r="H880" s="2"/>
      <c r="I880" s="2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2"/>
      <c r="E881" s="2"/>
      <c r="F881" s="2"/>
      <c r="G881" s="2"/>
      <c r="H881" s="2"/>
      <c r="I881" s="2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2"/>
      <c r="E882" s="2"/>
      <c r="F882" s="2"/>
      <c r="G882" s="2"/>
      <c r="H882" s="2"/>
      <c r="I882" s="2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2"/>
      <c r="E883" s="2"/>
      <c r="F883" s="2"/>
      <c r="G883" s="2"/>
      <c r="H883" s="2"/>
      <c r="I883" s="2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2"/>
      <c r="E884" s="2"/>
      <c r="F884" s="2"/>
      <c r="G884" s="2"/>
      <c r="H884" s="2"/>
      <c r="I884" s="2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2"/>
      <c r="E885" s="2"/>
      <c r="F885" s="2"/>
      <c r="G885" s="2"/>
      <c r="H885" s="2"/>
      <c r="I885" s="2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2"/>
      <c r="E886" s="2"/>
      <c r="F886" s="2"/>
      <c r="G886" s="2"/>
      <c r="H886" s="2"/>
      <c r="I886" s="2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2"/>
      <c r="E887" s="2"/>
      <c r="F887" s="2"/>
      <c r="G887" s="2"/>
      <c r="H887" s="2"/>
      <c r="I887" s="2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2"/>
      <c r="E888" s="2"/>
      <c r="F888" s="2"/>
      <c r="G888" s="2"/>
      <c r="H888" s="2"/>
      <c r="I888" s="2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2"/>
      <c r="E889" s="2"/>
      <c r="F889" s="2"/>
      <c r="G889" s="2"/>
      <c r="H889" s="2"/>
      <c r="I889" s="2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2"/>
      <c r="E890" s="2"/>
      <c r="F890" s="2"/>
      <c r="G890" s="2"/>
      <c r="H890" s="2"/>
      <c r="I890" s="2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2"/>
      <c r="E891" s="2"/>
      <c r="F891" s="2"/>
      <c r="G891" s="2"/>
      <c r="H891" s="2"/>
      <c r="I891" s="2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2"/>
      <c r="E892" s="2"/>
      <c r="F892" s="2"/>
      <c r="G892" s="2"/>
      <c r="H892" s="2"/>
      <c r="I892" s="2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2"/>
      <c r="E893" s="2"/>
      <c r="F893" s="2"/>
      <c r="G893" s="2"/>
      <c r="H893" s="2"/>
      <c r="I893" s="2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2"/>
      <c r="E894" s="2"/>
      <c r="F894" s="2"/>
      <c r="G894" s="2"/>
      <c r="H894" s="2"/>
      <c r="I894" s="2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2"/>
      <c r="E895" s="2"/>
      <c r="F895" s="2"/>
      <c r="G895" s="2"/>
      <c r="H895" s="2"/>
      <c r="I895" s="2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2"/>
      <c r="E896" s="2"/>
      <c r="F896" s="2"/>
      <c r="G896" s="2"/>
      <c r="H896" s="2"/>
      <c r="I896" s="2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2"/>
      <c r="E897" s="2"/>
      <c r="F897" s="2"/>
      <c r="G897" s="2"/>
      <c r="H897" s="2"/>
      <c r="I897" s="2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2"/>
      <c r="E898" s="2"/>
      <c r="F898" s="2"/>
      <c r="G898" s="2"/>
      <c r="H898" s="2"/>
      <c r="I898" s="2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2"/>
      <c r="E899" s="2"/>
      <c r="F899" s="2"/>
      <c r="G899" s="2"/>
      <c r="H899" s="2"/>
      <c r="I899" s="2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2"/>
      <c r="E900" s="2"/>
      <c r="F900" s="2"/>
      <c r="G900" s="2"/>
      <c r="H900" s="2"/>
      <c r="I900" s="2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2"/>
      <c r="E901" s="2"/>
      <c r="F901" s="2"/>
      <c r="G901" s="2"/>
      <c r="H901" s="2"/>
      <c r="I901" s="2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2"/>
      <c r="E902" s="2"/>
      <c r="F902" s="2"/>
      <c r="G902" s="2"/>
      <c r="H902" s="2"/>
      <c r="I902" s="2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2"/>
      <c r="E903" s="2"/>
      <c r="F903" s="2"/>
      <c r="G903" s="2"/>
      <c r="H903" s="2"/>
      <c r="I903" s="2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2"/>
      <c r="E904" s="2"/>
      <c r="F904" s="2"/>
      <c r="G904" s="2"/>
      <c r="H904" s="2"/>
      <c r="I904" s="2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2"/>
      <c r="E905" s="2"/>
      <c r="F905" s="2"/>
      <c r="G905" s="2"/>
      <c r="H905" s="2"/>
      <c r="I905" s="2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2"/>
      <c r="E906" s="2"/>
      <c r="F906" s="2"/>
      <c r="G906" s="2"/>
      <c r="H906" s="2"/>
      <c r="I906" s="2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2"/>
      <c r="E907" s="2"/>
      <c r="F907" s="2"/>
      <c r="G907" s="2"/>
      <c r="H907" s="2"/>
      <c r="I907" s="2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2"/>
      <c r="E908" s="2"/>
      <c r="F908" s="2"/>
      <c r="G908" s="2"/>
      <c r="H908" s="2"/>
      <c r="I908" s="2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2"/>
      <c r="E909" s="2"/>
      <c r="F909" s="2"/>
      <c r="G909" s="2"/>
      <c r="H909" s="2"/>
      <c r="I909" s="2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2"/>
      <c r="E910" s="2"/>
      <c r="F910" s="2"/>
      <c r="G910" s="2"/>
      <c r="H910" s="2"/>
      <c r="I910" s="2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2"/>
      <c r="E911" s="2"/>
      <c r="F911" s="2"/>
      <c r="G911" s="2"/>
      <c r="H911" s="2"/>
      <c r="I911" s="2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2"/>
      <c r="E912" s="2"/>
      <c r="F912" s="2"/>
      <c r="G912" s="2"/>
      <c r="H912" s="2"/>
      <c r="I912" s="2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2"/>
      <c r="E913" s="2"/>
      <c r="F913" s="2"/>
      <c r="G913" s="2"/>
      <c r="H913" s="2"/>
      <c r="I913" s="2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2"/>
      <c r="E914" s="2"/>
      <c r="F914" s="2"/>
      <c r="G914" s="2"/>
      <c r="H914" s="2"/>
      <c r="I914" s="2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2"/>
      <c r="E915" s="2"/>
      <c r="F915" s="2"/>
      <c r="G915" s="2"/>
      <c r="H915" s="2"/>
      <c r="I915" s="2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2"/>
      <c r="E916" s="2"/>
      <c r="F916" s="2"/>
      <c r="G916" s="2"/>
      <c r="H916" s="2"/>
      <c r="I916" s="2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2"/>
      <c r="E917" s="2"/>
      <c r="F917" s="2"/>
      <c r="G917" s="2"/>
      <c r="H917" s="2"/>
      <c r="I917" s="2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2"/>
      <c r="E918" s="2"/>
      <c r="F918" s="2"/>
      <c r="G918" s="2"/>
      <c r="H918" s="2"/>
      <c r="I918" s="2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2"/>
      <c r="E919" s="2"/>
      <c r="F919" s="2"/>
      <c r="G919" s="2"/>
      <c r="H919" s="2"/>
      <c r="I919" s="2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2"/>
      <c r="E920" s="2"/>
      <c r="F920" s="2"/>
      <c r="G920" s="2"/>
      <c r="H920" s="2"/>
      <c r="I920" s="2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2"/>
      <c r="E921" s="2"/>
      <c r="F921" s="2"/>
      <c r="G921" s="2"/>
      <c r="H921" s="2"/>
      <c r="I921" s="2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2"/>
      <c r="E922" s="2"/>
      <c r="F922" s="2"/>
      <c r="G922" s="2"/>
      <c r="H922" s="2"/>
      <c r="I922" s="2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2"/>
      <c r="E923" s="2"/>
      <c r="F923" s="2"/>
      <c r="G923" s="2"/>
      <c r="H923" s="2"/>
      <c r="I923" s="2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2"/>
      <c r="E924" s="2"/>
      <c r="F924" s="2"/>
      <c r="G924" s="2"/>
      <c r="H924" s="2"/>
      <c r="I924" s="2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2"/>
      <c r="E925" s="2"/>
      <c r="F925" s="2"/>
      <c r="G925" s="2"/>
      <c r="H925" s="2"/>
      <c r="I925" s="2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2"/>
      <c r="E926" s="2"/>
      <c r="F926" s="2"/>
      <c r="G926" s="2"/>
      <c r="H926" s="2"/>
      <c r="I926" s="2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2"/>
      <c r="E927" s="2"/>
      <c r="F927" s="2"/>
      <c r="G927" s="2"/>
      <c r="H927" s="2"/>
      <c r="I927" s="2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2"/>
      <c r="E928" s="2"/>
      <c r="F928" s="2"/>
      <c r="G928" s="2"/>
      <c r="H928" s="2"/>
      <c r="I928" s="2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2"/>
      <c r="E929" s="2"/>
      <c r="F929" s="2"/>
      <c r="G929" s="2"/>
      <c r="H929" s="2"/>
      <c r="I929" s="2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2"/>
      <c r="E930" s="2"/>
      <c r="F930" s="2"/>
      <c r="G930" s="2"/>
      <c r="H930" s="2"/>
      <c r="I930" s="2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2"/>
      <c r="E931" s="2"/>
      <c r="F931" s="2"/>
      <c r="G931" s="2"/>
      <c r="H931" s="2"/>
      <c r="I931" s="2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2"/>
      <c r="E932" s="2"/>
      <c r="F932" s="2"/>
      <c r="G932" s="2"/>
      <c r="H932" s="2"/>
      <c r="I932" s="2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2"/>
      <c r="E933" s="2"/>
      <c r="F933" s="2"/>
      <c r="G933" s="2"/>
      <c r="H933" s="2"/>
      <c r="I933" s="2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2"/>
      <c r="E934" s="2"/>
      <c r="F934" s="2"/>
      <c r="G934" s="2"/>
      <c r="H934" s="2"/>
      <c r="I934" s="2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2"/>
      <c r="E935" s="2"/>
      <c r="F935" s="2"/>
      <c r="G935" s="2"/>
      <c r="H935" s="2"/>
      <c r="I935" s="2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2"/>
      <c r="E936" s="2"/>
      <c r="F936" s="2"/>
      <c r="G936" s="2"/>
      <c r="H936" s="2"/>
      <c r="I936" s="2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2"/>
      <c r="E937" s="2"/>
      <c r="F937" s="2"/>
      <c r="G937" s="2"/>
      <c r="H937" s="2"/>
      <c r="I937" s="2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2"/>
      <c r="E938" s="2"/>
      <c r="F938" s="2"/>
      <c r="G938" s="2"/>
      <c r="H938" s="2"/>
      <c r="I938" s="2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2"/>
      <c r="E939" s="2"/>
      <c r="F939" s="2"/>
      <c r="G939" s="2"/>
      <c r="H939" s="2"/>
      <c r="I939" s="2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2"/>
      <c r="E940" s="2"/>
      <c r="F940" s="2"/>
      <c r="G940" s="2"/>
      <c r="H940" s="2"/>
      <c r="I940" s="2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2"/>
      <c r="E941" s="2"/>
      <c r="F941" s="2"/>
      <c r="G941" s="2"/>
      <c r="H941" s="2"/>
      <c r="I941" s="2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2"/>
      <c r="E942" s="2"/>
      <c r="F942" s="2"/>
      <c r="G942" s="2"/>
      <c r="H942" s="2"/>
      <c r="I942" s="2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2"/>
      <c r="E943" s="2"/>
      <c r="F943" s="2"/>
      <c r="G943" s="2"/>
      <c r="H943" s="2"/>
      <c r="I943" s="2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2"/>
      <c r="E944" s="2"/>
      <c r="F944" s="2"/>
      <c r="G944" s="2"/>
      <c r="H944" s="2"/>
      <c r="I944" s="2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2"/>
      <c r="E945" s="2"/>
      <c r="F945" s="2"/>
      <c r="G945" s="2"/>
      <c r="H945" s="2"/>
      <c r="I945" s="2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2"/>
      <c r="E946" s="2"/>
      <c r="F946" s="2"/>
      <c r="G946" s="2"/>
      <c r="H946" s="2"/>
      <c r="I946" s="2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2"/>
      <c r="E947" s="2"/>
      <c r="F947" s="2"/>
      <c r="G947" s="2"/>
      <c r="H947" s="2"/>
      <c r="I947" s="2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2"/>
      <c r="E948" s="2"/>
      <c r="F948" s="2"/>
      <c r="G948" s="2"/>
      <c r="H948" s="2"/>
      <c r="I948" s="2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2"/>
      <c r="E949" s="2"/>
      <c r="F949" s="2"/>
      <c r="G949" s="2"/>
      <c r="H949" s="2"/>
      <c r="I949" s="2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2"/>
      <c r="E950" s="2"/>
      <c r="F950" s="2"/>
      <c r="G950" s="2"/>
      <c r="H950" s="2"/>
      <c r="I950" s="2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2"/>
      <c r="E951" s="2"/>
      <c r="F951" s="2"/>
      <c r="G951" s="2"/>
      <c r="H951" s="2"/>
      <c r="I951" s="2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2"/>
      <c r="E952" s="2"/>
      <c r="F952" s="2"/>
      <c r="G952" s="2"/>
      <c r="H952" s="2"/>
      <c r="I952" s="2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2"/>
      <c r="E953" s="2"/>
      <c r="F953" s="2"/>
      <c r="G953" s="2"/>
      <c r="H953" s="2"/>
      <c r="I953" s="2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2"/>
      <c r="E954" s="2"/>
      <c r="F954" s="2"/>
      <c r="G954" s="2"/>
      <c r="H954" s="2"/>
      <c r="I954" s="2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2"/>
      <c r="E955" s="2"/>
      <c r="F955" s="2"/>
      <c r="G955" s="2"/>
      <c r="H955" s="2"/>
      <c r="I955" s="2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2"/>
      <c r="E956" s="2"/>
      <c r="F956" s="2"/>
      <c r="G956" s="2"/>
      <c r="H956" s="2"/>
      <c r="I956" s="2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2"/>
      <c r="E957" s="2"/>
      <c r="F957" s="2"/>
      <c r="G957" s="2"/>
      <c r="H957" s="2"/>
      <c r="I957" s="2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2"/>
      <c r="E958" s="2"/>
      <c r="F958" s="2"/>
      <c r="G958" s="2"/>
      <c r="H958" s="2"/>
      <c r="I958" s="2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2"/>
      <c r="E959" s="2"/>
      <c r="F959" s="2"/>
      <c r="G959" s="2"/>
      <c r="H959" s="2"/>
      <c r="I959" s="2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2"/>
      <c r="E960" s="2"/>
      <c r="F960" s="2"/>
      <c r="G960" s="2"/>
      <c r="H960" s="2"/>
      <c r="I960" s="2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2"/>
      <c r="E961" s="2"/>
      <c r="F961" s="2"/>
      <c r="G961" s="2"/>
      <c r="H961" s="2"/>
      <c r="I961" s="2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2"/>
      <c r="E962" s="2"/>
      <c r="F962" s="2"/>
      <c r="G962" s="2"/>
      <c r="H962" s="2"/>
      <c r="I962" s="2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2"/>
      <c r="E963" s="2"/>
      <c r="F963" s="2"/>
      <c r="G963" s="2"/>
      <c r="H963" s="2"/>
      <c r="I963" s="2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2"/>
      <c r="E964" s="2"/>
      <c r="F964" s="2"/>
      <c r="G964" s="2"/>
      <c r="H964" s="2"/>
      <c r="I964" s="2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2"/>
      <c r="E965" s="2"/>
      <c r="F965" s="2"/>
      <c r="G965" s="2"/>
      <c r="H965" s="2"/>
      <c r="I965" s="2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2"/>
      <c r="E966" s="2"/>
      <c r="F966" s="2"/>
      <c r="G966" s="2"/>
      <c r="H966" s="2"/>
      <c r="I966" s="2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2"/>
      <c r="E967" s="2"/>
      <c r="F967" s="2"/>
      <c r="G967" s="2"/>
      <c r="H967" s="2"/>
      <c r="I967" s="2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5">
      <c r="A968" s="1"/>
      <c r="B968" s="1"/>
      <c r="C968" s="1"/>
      <c r="D968" s="2"/>
      <c r="E968" s="2"/>
      <c r="F968" s="2"/>
      <c r="G968" s="2"/>
      <c r="H968" s="2"/>
      <c r="I968" s="2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5">
      <c r="A969" s="1"/>
      <c r="B969" s="1"/>
      <c r="C969" s="1"/>
      <c r="D969" s="2"/>
      <c r="E969" s="2"/>
      <c r="F969" s="2"/>
      <c r="G969" s="2"/>
      <c r="H969" s="2"/>
      <c r="I969" s="2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5">
      <c r="A970" s="1"/>
      <c r="B970" s="1"/>
      <c r="C970" s="1"/>
      <c r="D970" s="2"/>
      <c r="E970" s="2"/>
      <c r="F970" s="2"/>
      <c r="G970" s="2"/>
      <c r="H970" s="2"/>
      <c r="I970" s="2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5">
      <c r="A971" s="1"/>
      <c r="B971" s="1"/>
      <c r="C971" s="1"/>
      <c r="D971" s="2"/>
      <c r="E971" s="2"/>
      <c r="F971" s="2"/>
      <c r="G971" s="2"/>
      <c r="H971" s="2"/>
      <c r="I971" s="2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5">
      <c r="A972" s="1"/>
      <c r="B972" s="1"/>
      <c r="C972" s="1"/>
      <c r="D972" s="2"/>
      <c r="E972" s="2"/>
      <c r="F972" s="2"/>
      <c r="G972" s="2"/>
      <c r="H972" s="2"/>
      <c r="I972" s="2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5">
      <c r="A973" s="1"/>
      <c r="B973" s="1"/>
      <c r="C973" s="1"/>
      <c r="D973" s="2"/>
      <c r="E973" s="2"/>
      <c r="F973" s="2"/>
      <c r="G973" s="2"/>
      <c r="H973" s="2"/>
      <c r="I973" s="2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5">
      <c r="A974" s="1"/>
      <c r="B974" s="1"/>
      <c r="C974" s="1"/>
      <c r="D974" s="2"/>
      <c r="E974" s="2"/>
      <c r="F974" s="2"/>
      <c r="G974" s="2"/>
      <c r="H974" s="2"/>
      <c r="I974" s="2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5">
      <c r="A975" s="1"/>
      <c r="B975" s="1"/>
      <c r="C975" s="1"/>
      <c r="D975" s="2"/>
      <c r="E975" s="2"/>
      <c r="F975" s="2"/>
      <c r="G975" s="2"/>
      <c r="H975" s="2"/>
      <c r="I975" s="2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5">
      <c r="A976" s="1"/>
      <c r="B976" s="1"/>
      <c r="C976" s="1"/>
      <c r="D976" s="2"/>
      <c r="E976" s="2"/>
      <c r="F976" s="2"/>
      <c r="G976" s="2"/>
      <c r="H976" s="2"/>
      <c r="I976" s="2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5">
      <c r="A977" s="1"/>
      <c r="B977" s="1"/>
      <c r="C977" s="1"/>
      <c r="D977" s="2"/>
      <c r="E977" s="2"/>
      <c r="F977" s="2"/>
      <c r="G977" s="2"/>
      <c r="H977" s="2"/>
      <c r="I977" s="2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5">
      <c r="A978" s="1"/>
      <c r="B978" s="1"/>
      <c r="C978" s="1"/>
      <c r="D978" s="2"/>
      <c r="E978" s="2"/>
      <c r="F978" s="2"/>
      <c r="G978" s="2"/>
      <c r="H978" s="2"/>
      <c r="I978" s="2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5">
      <c r="A979" s="1"/>
      <c r="B979" s="1"/>
      <c r="C979" s="1"/>
      <c r="D979" s="2"/>
      <c r="E979" s="2"/>
      <c r="F979" s="2"/>
      <c r="G979" s="2"/>
      <c r="H979" s="2"/>
      <c r="I979" s="2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</sheetData>
  <mergeCells count="36">
    <mergeCell ref="E41:G41"/>
    <mergeCell ref="K42:O42"/>
    <mergeCell ref="K44:O44"/>
    <mergeCell ref="K46:O46"/>
    <mergeCell ref="E30:G30"/>
    <mergeCell ref="E31:G31"/>
    <mergeCell ref="E32:G32"/>
    <mergeCell ref="E33:G33"/>
    <mergeCell ref="E34:G34"/>
    <mergeCell ref="E35:G35"/>
    <mergeCell ref="E36:G36"/>
    <mergeCell ref="K22:O22"/>
    <mergeCell ref="B9:J9"/>
    <mergeCell ref="B11:J11"/>
    <mergeCell ref="B12:J12"/>
    <mergeCell ref="E23:G23"/>
    <mergeCell ref="D35:D37"/>
    <mergeCell ref="D38:D40"/>
    <mergeCell ref="B14:B15"/>
    <mergeCell ref="C14:C15"/>
    <mergeCell ref="E14:H14"/>
    <mergeCell ref="E24:G24"/>
    <mergeCell ref="E25:G25"/>
    <mergeCell ref="E26:G26"/>
    <mergeCell ref="E27:G27"/>
    <mergeCell ref="E28:G28"/>
    <mergeCell ref="E29:G29"/>
    <mergeCell ref="E37:G37"/>
    <mergeCell ref="E38:G38"/>
    <mergeCell ref="E39:G39"/>
    <mergeCell ref="E40:G40"/>
    <mergeCell ref="D14:D15"/>
    <mergeCell ref="D23:D25"/>
    <mergeCell ref="D26:D28"/>
    <mergeCell ref="D29:D31"/>
    <mergeCell ref="D32:D34"/>
  </mergeCells>
  <printOptions horizontalCentered="1"/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79"/>
  <sheetViews>
    <sheetView showGridLines="0" workbookViewId="0">
      <selection activeCell="B9" sqref="B9:J9"/>
    </sheetView>
  </sheetViews>
  <sheetFormatPr defaultColWidth="14.42578125" defaultRowHeight="15" customHeight="1" x14ac:dyDescent="0.25"/>
  <cols>
    <col min="1" max="1" width="8.85546875" customWidth="1"/>
    <col min="2" max="2" width="21.28515625" customWidth="1"/>
    <col min="3" max="3" width="25.5703125" customWidth="1"/>
    <col min="4" max="4" width="80.85546875" customWidth="1"/>
    <col min="5" max="5" width="58.140625" customWidth="1"/>
    <col min="6" max="6" width="31.140625" customWidth="1"/>
    <col min="7" max="7" width="29.42578125" customWidth="1"/>
    <col min="8" max="8" width="30.7109375" customWidth="1"/>
    <col min="9" max="10" width="34" customWidth="1"/>
    <col min="11" max="11" width="24" customWidth="1"/>
    <col min="12" max="12" width="8.85546875" customWidth="1"/>
    <col min="13" max="13" width="27" customWidth="1"/>
    <col min="14" max="14" width="15.85546875" customWidth="1"/>
    <col min="15" max="27" width="8.85546875" customWidth="1"/>
  </cols>
  <sheetData>
    <row r="1" spans="1:27" x14ac:dyDescent="0.25">
      <c r="A1" s="1"/>
      <c r="B1" s="1"/>
      <c r="C1" s="1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2"/>
      <c r="E4" s="2"/>
      <c r="F4" s="2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2"/>
      <c r="E7" s="2"/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2"/>
      <c r="E8" s="2"/>
      <c r="F8" s="2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81.5" customHeight="1" x14ac:dyDescent="0.25">
      <c r="A9" s="1"/>
      <c r="B9" s="317" t="s">
        <v>104</v>
      </c>
      <c r="C9" s="264"/>
      <c r="D9" s="264"/>
      <c r="E9" s="264"/>
      <c r="F9" s="264"/>
      <c r="G9" s="264"/>
      <c r="H9" s="264"/>
      <c r="I9" s="264"/>
      <c r="J9" s="26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6.25" x14ac:dyDescent="0.25">
      <c r="A11" s="1"/>
      <c r="B11" s="287" t="s">
        <v>20</v>
      </c>
      <c r="C11" s="285"/>
      <c r="D11" s="285"/>
      <c r="E11" s="285"/>
      <c r="F11" s="285"/>
      <c r="G11" s="285"/>
      <c r="H11" s="285"/>
      <c r="I11" s="285"/>
      <c r="J11" s="286"/>
      <c r="K11" s="10"/>
      <c r="L11" s="10"/>
      <c r="M11" s="1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6.25" x14ac:dyDescent="0.25">
      <c r="A12" s="1"/>
      <c r="B12" s="287" t="s">
        <v>21</v>
      </c>
      <c r="C12" s="285"/>
      <c r="D12" s="285"/>
      <c r="E12" s="285"/>
      <c r="F12" s="285"/>
      <c r="G12" s="285"/>
      <c r="H12" s="285"/>
      <c r="I12" s="285"/>
      <c r="J12" s="286"/>
      <c r="K12" s="10"/>
      <c r="L12" s="10"/>
      <c r="M12" s="1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41.25" customHeight="1" x14ac:dyDescent="0.25">
      <c r="A14" s="1"/>
      <c r="B14" s="315" t="s">
        <v>22</v>
      </c>
      <c r="C14" s="278" t="s">
        <v>23</v>
      </c>
      <c r="D14" s="270" t="s">
        <v>24</v>
      </c>
      <c r="E14" s="281" t="s">
        <v>25</v>
      </c>
      <c r="F14" s="282"/>
      <c r="G14" s="282"/>
      <c r="H14" s="283"/>
      <c r="I14" s="12"/>
      <c r="J14" s="13" t="s">
        <v>26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52.5" customHeight="1" x14ac:dyDescent="0.25">
      <c r="A15" s="1"/>
      <c r="B15" s="280"/>
      <c r="C15" s="280"/>
      <c r="D15" s="271"/>
      <c r="E15" s="135" t="s">
        <v>27</v>
      </c>
      <c r="F15" s="11" t="s">
        <v>28</v>
      </c>
      <c r="G15" s="11" t="s">
        <v>29</v>
      </c>
      <c r="H15" s="11" t="s">
        <v>30</v>
      </c>
      <c r="I15" s="11" t="s">
        <v>31</v>
      </c>
      <c r="J15" s="11" t="s">
        <v>32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5.25" customHeight="1" x14ac:dyDescent="0.25">
      <c r="A16" s="3"/>
      <c r="B16" s="136"/>
      <c r="C16" s="137"/>
      <c r="D16" s="138"/>
      <c r="E16" s="139" t="s">
        <v>54</v>
      </c>
      <c r="F16" s="18">
        <v>30</v>
      </c>
      <c r="G16" s="17">
        <v>500</v>
      </c>
      <c r="H16" s="140">
        <f t="shared" ref="H16:H21" si="0">(F16*G16)</f>
        <v>15000</v>
      </c>
      <c r="I16" s="141"/>
      <c r="J16" s="56">
        <f>SUM(H16:H18)</f>
        <v>15000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39" customHeight="1" x14ac:dyDescent="0.25">
      <c r="A17" s="3"/>
      <c r="B17" s="142"/>
      <c r="C17" s="22"/>
      <c r="D17" s="143" t="s">
        <v>72</v>
      </c>
      <c r="E17" s="144" t="s">
        <v>40</v>
      </c>
      <c r="F17" s="25"/>
      <c r="G17" s="24"/>
      <c r="H17" s="145">
        <f t="shared" si="0"/>
        <v>0</v>
      </c>
      <c r="I17" s="146"/>
      <c r="J17" s="147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9" customHeight="1" x14ac:dyDescent="0.25">
      <c r="A18" s="3"/>
      <c r="B18" s="142"/>
      <c r="C18" s="22"/>
      <c r="D18" s="143"/>
      <c r="E18" s="148" t="s">
        <v>73</v>
      </c>
      <c r="F18" s="149"/>
      <c r="G18" s="150"/>
      <c r="H18" s="151">
        <f t="shared" si="0"/>
        <v>0</v>
      </c>
      <c r="I18" s="152"/>
      <c r="J18" s="15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8.25" customHeight="1" x14ac:dyDescent="0.25">
      <c r="A19" s="3"/>
      <c r="B19" s="57">
        <v>1</v>
      </c>
      <c r="C19" s="22" t="s">
        <v>37</v>
      </c>
      <c r="D19" s="154"/>
      <c r="E19" s="155" t="s">
        <v>54</v>
      </c>
      <c r="F19" s="18">
        <v>30</v>
      </c>
      <c r="G19" s="17">
        <v>500</v>
      </c>
      <c r="H19" s="156">
        <f t="shared" si="0"/>
        <v>15000</v>
      </c>
      <c r="I19" s="34"/>
      <c r="J19" s="157">
        <f>SUM(H19:H21)</f>
        <v>15000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45" customHeight="1" x14ac:dyDescent="0.25">
      <c r="A20" s="3"/>
      <c r="B20" s="142"/>
      <c r="C20" s="22"/>
      <c r="D20" s="158" t="s">
        <v>74</v>
      </c>
      <c r="E20" s="159" t="s">
        <v>40</v>
      </c>
      <c r="F20" s="38"/>
      <c r="G20" s="37"/>
      <c r="H20" s="160">
        <f t="shared" si="0"/>
        <v>0</v>
      </c>
      <c r="I20" s="39"/>
      <c r="J20" s="16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33.75" customHeight="1" x14ac:dyDescent="0.25">
      <c r="A21" s="3"/>
      <c r="B21" s="142"/>
      <c r="C21" s="22"/>
      <c r="D21" s="162"/>
      <c r="E21" s="163" t="s">
        <v>41</v>
      </c>
      <c r="F21" s="164"/>
      <c r="G21" s="165"/>
      <c r="H21" s="166">
        <f t="shared" si="0"/>
        <v>0</v>
      </c>
      <c r="I21" s="43"/>
      <c r="J21" s="167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4.75" customHeight="1" x14ac:dyDescent="0.25">
      <c r="A22" s="3"/>
      <c r="B22" s="168"/>
      <c r="C22" s="45"/>
      <c r="D22" s="169" t="s">
        <v>42</v>
      </c>
      <c r="E22" s="170"/>
      <c r="F22" s="170"/>
      <c r="G22" s="170"/>
      <c r="H22" s="171">
        <f>SUM(H16:H21)</f>
        <v>30000</v>
      </c>
      <c r="I22" s="172"/>
      <c r="J22" s="173">
        <f>SUM(J16:J21)</f>
        <v>30000</v>
      </c>
      <c r="K22" s="316" t="s">
        <v>75</v>
      </c>
      <c r="L22" s="285"/>
      <c r="M22" s="285"/>
      <c r="N22" s="286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30" customHeight="1" x14ac:dyDescent="0.25">
      <c r="A23" s="3"/>
      <c r="B23" s="136"/>
      <c r="C23" s="53"/>
      <c r="D23" s="272" t="s">
        <v>44</v>
      </c>
      <c r="E23" s="295" t="s">
        <v>56</v>
      </c>
      <c r="F23" s="289"/>
      <c r="G23" s="290"/>
      <c r="H23" s="174"/>
      <c r="I23" s="73"/>
      <c r="J23" s="318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33.75" customHeight="1" x14ac:dyDescent="0.25">
      <c r="A24" s="3"/>
      <c r="B24" s="142"/>
      <c r="C24" s="53"/>
      <c r="D24" s="273"/>
      <c r="E24" s="302" t="s">
        <v>52</v>
      </c>
      <c r="F24" s="285"/>
      <c r="G24" s="286"/>
      <c r="H24" s="66"/>
      <c r="I24" s="75"/>
      <c r="J24" s="30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0.75" customHeight="1" x14ac:dyDescent="0.25">
      <c r="A25" s="3"/>
      <c r="B25" s="142"/>
      <c r="C25" s="53"/>
      <c r="D25" s="313"/>
      <c r="E25" s="303" t="s">
        <v>41</v>
      </c>
      <c r="F25" s="293"/>
      <c r="G25" s="294"/>
      <c r="H25" s="175"/>
      <c r="I25" s="77"/>
      <c r="J25" s="298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3" customHeight="1" x14ac:dyDescent="0.25">
      <c r="A26" s="3"/>
      <c r="B26" s="142"/>
      <c r="C26" s="53"/>
      <c r="D26" s="272" t="s">
        <v>47</v>
      </c>
      <c r="E26" s="311" t="s">
        <v>56</v>
      </c>
      <c r="F26" s="289"/>
      <c r="G26" s="290"/>
      <c r="H26" s="176"/>
      <c r="I26" s="73"/>
      <c r="J26" s="318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32.25" customHeight="1" x14ac:dyDescent="0.25">
      <c r="A27" s="3"/>
      <c r="B27" s="142"/>
      <c r="C27" s="53"/>
      <c r="D27" s="273"/>
      <c r="E27" s="312" t="s">
        <v>52</v>
      </c>
      <c r="F27" s="285"/>
      <c r="G27" s="286"/>
      <c r="H27" s="177"/>
      <c r="I27" s="178"/>
      <c r="J27" s="30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35.25" customHeight="1" x14ac:dyDescent="0.25">
      <c r="A28" s="3"/>
      <c r="B28" s="142"/>
      <c r="C28" s="53"/>
      <c r="D28" s="274"/>
      <c r="E28" s="301" t="s">
        <v>41</v>
      </c>
      <c r="F28" s="293"/>
      <c r="G28" s="294"/>
      <c r="H28" s="179"/>
      <c r="I28" s="180"/>
      <c r="J28" s="298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0" customHeight="1" x14ac:dyDescent="0.25">
      <c r="A29" s="3"/>
      <c r="B29" s="142"/>
      <c r="C29" s="53"/>
      <c r="D29" s="314" t="s">
        <v>49</v>
      </c>
      <c r="E29" s="310" t="s">
        <v>54</v>
      </c>
      <c r="F29" s="289"/>
      <c r="G29" s="290"/>
      <c r="H29" s="174"/>
      <c r="I29" s="73"/>
      <c r="J29" s="31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54" customHeight="1" x14ac:dyDescent="0.25">
      <c r="A30" s="3"/>
      <c r="B30" s="57">
        <v>2</v>
      </c>
      <c r="C30" s="53" t="s">
        <v>76</v>
      </c>
      <c r="D30" s="273"/>
      <c r="E30" s="302" t="s">
        <v>52</v>
      </c>
      <c r="F30" s="285"/>
      <c r="G30" s="286"/>
      <c r="H30" s="66"/>
      <c r="I30" s="75"/>
      <c r="J30" s="300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8.5" customHeight="1" x14ac:dyDescent="0.25">
      <c r="A31" s="3"/>
      <c r="B31" s="142"/>
      <c r="C31" s="53"/>
      <c r="D31" s="274"/>
      <c r="E31" s="303" t="s">
        <v>41</v>
      </c>
      <c r="F31" s="293"/>
      <c r="G31" s="294"/>
      <c r="H31" s="175"/>
      <c r="I31" s="77"/>
      <c r="J31" s="298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8.5" customHeight="1" x14ac:dyDescent="0.25">
      <c r="A32" s="3"/>
      <c r="B32" s="142"/>
      <c r="C32" s="53"/>
      <c r="D32" s="314" t="s">
        <v>53</v>
      </c>
      <c r="E32" s="311" t="s">
        <v>56</v>
      </c>
      <c r="F32" s="289"/>
      <c r="G32" s="290"/>
      <c r="H32" s="156"/>
      <c r="I32" s="79"/>
      <c r="J32" s="319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32.25" customHeight="1" x14ac:dyDescent="0.25">
      <c r="A33" s="3"/>
      <c r="B33" s="142"/>
      <c r="C33" s="53"/>
      <c r="D33" s="273"/>
      <c r="E33" s="312" t="s">
        <v>40</v>
      </c>
      <c r="F33" s="285"/>
      <c r="G33" s="286"/>
      <c r="H33" s="177"/>
      <c r="I33" s="81"/>
      <c r="J33" s="300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30.75" customHeight="1" x14ac:dyDescent="0.25">
      <c r="A34" s="3"/>
      <c r="B34" s="142"/>
      <c r="C34" s="53"/>
      <c r="D34" s="274"/>
      <c r="E34" s="301" t="s">
        <v>41</v>
      </c>
      <c r="F34" s="293"/>
      <c r="G34" s="294"/>
      <c r="H34" s="179"/>
      <c r="I34" s="83"/>
      <c r="J34" s="298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34.5" customHeight="1" x14ac:dyDescent="0.25">
      <c r="A35" s="3"/>
      <c r="B35" s="142"/>
      <c r="C35" s="53"/>
      <c r="D35" s="314" t="s">
        <v>77</v>
      </c>
      <c r="E35" s="295" t="s">
        <v>54</v>
      </c>
      <c r="F35" s="289"/>
      <c r="G35" s="290"/>
      <c r="H35" s="174"/>
      <c r="I35" s="86"/>
      <c r="J35" s="31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40.5" customHeight="1" x14ac:dyDescent="0.25">
      <c r="A36" s="3"/>
      <c r="B36" s="142"/>
      <c r="C36" s="53"/>
      <c r="D36" s="273"/>
      <c r="E36" s="302">
        <v>2</v>
      </c>
      <c r="F36" s="285"/>
      <c r="G36" s="286"/>
      <c r="H36" s="66"/>
      <c r="I36" s="89"/>
      <c r="J36" s="300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36.75" customHeight="1" x14ac:dyDescent="0.25">
      <c r="A37" s="3"/>
      <c r="B37" s="142"/>
      <c r="C37" s="53"/>
      <c r="D37" s="274"/>
      <c r="E37" s="301" t="s">
        <v>41</v>
      </c>
      <c r="F37" s="293"/>
      <c r="G37" s="294"/>
      <c r="H37" s="182"/>
      <c r="I37" s="92"/>
      <c r="J37" s="32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36.75" customHeight="1" x14ac:dyDescent="0.25">
      <c r="A38" s="3"/>
      <c r="B38" s="142"/>
      <c r="C38" s="53"/>
      <c r="D38" s="314" t="s">
        <v>57</v>
      </c>
      <c r="E38" s="295" t="s">
        <v>54</v>
      </c>
      <c r="F38" s="289"/>
      <c r="G38" s="290"/>
      <c r="H38" s="174"/>
      <c r="I38" s="79"/>
      <c r="J38" s="18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36.75" customHeight="1" x14ac:dyDescent="0.25">
      <c r="A39" s="3"/>
      <c r="B39" s="142"/>
      <c r="C39" s="53"/>
      <c r="D39" s="273"/>
      <c r="E39" s="302">
        <v>2</v>
      </c>
      <c r="F39" s="285"/>
      <c r="G39" s="286"/>
      <c r="H39" s="66"/>
      <c r="I39" s="81"/>
      <c r="J39" s="18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6.75" customHeight="1" x14ac:dyDescent="0.25">
      <c r="A40" s="3"/>
      <c r="B40" s="142"/>
      <c r="C40" s="53"/>
      <c r="D40" s="274"/>
      <c r="E40" s="301" t="s">
        <v>41</v>
      </c>
      <c r="F40" s="293"/>
      <c r="G40" s="294"/>
      <c r="H40" s="182"/>
      <c r="I40" s="83"/>
      <c r="J40" s="18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63.75" customHeight="1" x14ac:dyDescent="0.25">
      <c r="A41" s="3"/>
      <c r="B41" s="57"/>
      <c r="C41" s="53"/>
      <c r="D41" s="184" t="s">
        <v>59</v>
      </c>
      <c r="E41" s="304" t="s">
        <v>54</v>
      </c>
      <c r="F41" s="305"/>
      <c r="G41" s="306"/>
      <c r="H41" s="185">
        <v>500</v>
      </c>
      <c r="I41" s="186"/>
      <c r="J41" s="18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3.75" customHeight="1" x14ac:dyDescent="0.25">
      <c r="A42" s="3"/>
      <c r="B42" s="142"/>
      <c r="C42" s="99" t="s">
        <v>60</v>
      </c>
      <c r="D42" s="187" t="s">
        <v>78</v>
      </c>
      <c r="E42" s="188"/>
      <c r="F42" s="116"/>
      <c r="G42" s="116"/>
      <c r="H42" s="189">
        <f>SUM(H23:H41)</f>
        <v>500</v>
      </c>
      <c r="I42" s="190"/>
      <c r="J42" s="191">
        <f>J22*0.4</f>
        <v>12000</v>
      </c>
      <c r="K42" s="284" t="s">
        <v>79</v>
      </c>
      <c r="L42" s="285"/>
      <c r="M42" s="285"/>
      <c r="N42" s="286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84.75" customHeight="1" x14ac:dyDescent="0.25">
      <c r="A43" s="3"/>
      <c r="B43" s="106">
        <v>3</v>
      </c>
      <c r="C43" s="106" t="s">
        <v>80</v>
      </c>
      <c r="D43" s="192" t="s">
        <v>81</v>
      </c>
      <c r="E43" s="193"/>
      <c r="F43" s="194"/>
      <c r="G43" s="194"/>
      <c r="H43" s="195">
        <f>SUM(H22,H42)</f>
        <v>30500</v>
      </c>
      <c r="I43" s="118"/>
      <c r="J43" s="119">
        <f>J42+J22</f>
        <v>42000</v>
      </c>
      <c r="K43" s="320" t="s">
        <v>82</v>
      </c>
      <c r="L43" s="285"/>
      <c r="M43" s="285"/>
      <c r="N43" s="286"/>
      <c r="O43" s="196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43.5" customHeight="1" x14ac:dyDescent="0.25">
      <c r="A44" s="3"/>
      <c r="B44" s="197"/>
      <c r="C44" s="120"/>
      <c r="D44" s="127"/>
      <c r="E44" s="127"/>
      <c r="F44" s="127"/>
      <c r="G44" s="127"/>
      <c r="H44" s="198"/>
      <c r="I44" s="130"/>
      <c r="J44" s="130"/>
      <c r="K44" s="196"/>
      <c r="L44" s="196"/>
      <c r="M44" s="196"/>
      <c r="N44" s="196"/>
      <c r="O44" s="196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9.5" x14ac:dyDescent="0.25">
      <c r="A45" s="3"/>
      <c r="B45" s="125"/>
      <c r="C45" s="126"/>
      <c r="D45" s="127"/>
      <c r="E45" s="127"/>
      <c r="F45" s="127"/>
      <c r="G45" s="127"/>
      <c r="H45" s="128"/>
      <c r="I45" s="199"/>
      <c r="J45" s="200">
        <f>H43-J43</f>
        <v>-11500</v>
      </c>
      <c r="K45" s="321" t="s">
        <v>68</v>
      </c>
      <c r="L45" s="285"/>
      <c r="M45" s="285"/>
      <c r="N45" s="285"/>
      <c r="O45" s="196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1.5" customHeight="1" x14ac:dyDescent="0.25">
      <c r="A46" s="3"/>
      <c r="B46" s="3"/>
      <c r="C46" s="3"/>
      <c r="D46" s="134"/>
      <c r="E46" s="134"/>
      <c r="F46" s="134"/>
      <c r="G46" s="134"/>
      <c r="H46" s="131" t="s">
        <v>69</v>
      </c>
      <c r="I46" s="132"/>
      <c r="J46" s="132"/>
      <c r="K46" s="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7.75" customHeight="1" x14ac:dyDescent="0.25">
      <c r="A47" s="3"/>
      <c r="B47" s="3"/>
      <c r="C47" s="3"/>
      <c r="D47" s="122"/>
      <c r="E47" s="122"/>
      <c r="F47" s="122"/>
      <c r="G47" s="122"/>
      <c r="H47" s="133" t="s">
        <v>70</v>
      </c>
      <c r="I47" s="134"/>
      <c r="J47" s="134"/>
      <c r="K47" s="1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4.75" customHeight="1" x14ac:dyDescent="0.25">
      <c r="A48" s="3"/>
      <c r="B48" s="3"/>
      <c r="C48" s="3"/>
      <c r="D48" s="122"/>
      <c r="E48" s="122"/>
      <c r="F48" s="122"/>
      <c r="G48" s="122"/>
      <c r="H48" s="1" t="s">
        <v>71</v>
      </c>
      <c r="I48" s="134"/>
      <c r="J48" s="134"/>
      <c r="K48" s="1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78.75" customHeight="1" x14ac:dyDescent="0.25">
      <c r="A49" s="1"/>
      <c r="B49" s="3"/>
      <c r="C49" s="3"/>
      <c r="D49" s="122"/>
      <c r="E49" s="122"/>
      <c r="F49" s="122"/>
      <c r="G49" s="122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3"/>
      <c r="C50" s="1"/>
      <c r="D50" s="122"/>
      <c r="E50" s="122"/>
      <c r="F50" s="122"/>
      <c r="G50" s="122"/>
      <c r="H50" s="134"/>
      <c r="I50" s="122"/>
      <c r="J50" s="122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22"/>
      <c r="E51" s="122"/>
      <c r="F51" s="122"/>
      <c r="G51" s="122"/>
      <c r="H51" s="12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2"/>
      <c r="E52" s="2"/>
      <c r="F52" s="2"/>
      <c r="G52" s="2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2"/>
      <c r="E53" s="2"/>
      <c r="F53" s="2"/>
      <c r="G53" s="2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2"/>
      <c r="E54" s="2"/>
      <c r="F54" s="2"/>
      <c r="G54" s="2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9.5" customHeight="1" x14ac:dyDescent="0.25">
      <c r="A55" s="3"/>
      <c r="B55" s="1"/>
      <c r="C55" s="1"/>
      <c r="D55" s="2"/>
      <c r="E55" s="2"/>
      <c r="F55" s="2"/>
      <c r="G55" s="2"/>
      <c r="H55" s="2"/>
      <c r="I55" s="2"/>
      <c r="J55" s="2"/>
      <c r="K55" s="1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9.5" customHeight="1" x14ac:dyDescent="0.25">
      <c r="A56" s="3"/>
      <c r="B56" s="1"/>
      <c r="C56" s="1"/>
      <c r="D56" s="2"/>
      <c r="E56" s="2"/>
      <c r="F56" s="2"/>
      <c r="G56" s="2"/>
      <c r="H56" s="2"/>
      <c r="I56" s="2"/>
      <c r="J56" s="2"/>
      <c r="K56" s="1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9.5" customHeight="1" x14ac:dyDescent="0.25">
      <c r="A57" s="3"/>
      <c r="B57" s="1"/>
      <c r="C57" s="1"/>
      <c r="D57" s="2"/>
      <c r="E57" s="2"/>
      <c r="F57" s="2"/>
      <c r="G57" s="2"/>
      <c r="H57" s="2"/>
      <c r="I57" s="2"/>
      <c r="J57" s="2"/>
      <c r="K57" s="1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9.5" customHeight="1" x14ac:dyDescent="0.25">
      <c r="A58" s="3"/>
      <c r="B58" s="1"/>
      <c r="C58" s="1"/>
      <c r="D58" s="2"/>
      <c r="E58" s="2"/>
      <c r="F58" s="2"/>
      <c r="G58" s="2"/>
      <c r="H58" s="2"/>
      <c r="I58" s="2"/>
      <c r="J58" s="2"/>
      <c r="K58" s="1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9.5" customHeight="1" x14ac:dyDescent="0.25">
      <c r="A59" s="3"/>
      <c r="B59" s="1"/>
      <c r="C59" s="1"/>
      <c r="D59" s="2"/>
      <c r="E59" s="2"/>
      <c r="F59" s="2"/>
      <c r="G59" s="2"/>
      <c r="H59" s="2"/>
      <c r="I59" s="2"/>
      <c r="J59" s="2"/>
      <c r="K59" s="1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 x14ac:dyDescent="0.25">
      <c r="A60" s="1"/>
      <c r="B60" s="1"/>
      <c r="C60" s="1"/>
      <c r="D60" s="2"/>
      <c r="E60" s="2"/>
      <c r="F60" s="2"/>
      <c r="G60" s="2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1"/>
      <c r="B61" s="1"/>
      <c r="C61" s="1"/>
      <c r="D61" s="2"/>
      <c r="E61" s="2"/>
      <c r="F61" s="2"/>
      <c r="G61" s="2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1"/>
      <c r="B62" s="1"/>
      <c r="C62" s="1"/>
      <c r="D62" s="2"/>
      <c r="E62" s="2"/>
      <c r="F62" s="2"/>
      <c r="G62" s="2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1"/>
      <c r="B63" s="1"/>
      <c r="C63" s="201"/>
      <c r="D63" s="2"/>
      <c r="E63" s="2"/>
      <c r="F63" s="2"/>
      <c r="G63" s="2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201"/>
      <c r="C64" s="1"/>
      <c r="D64" s="2"/>
      <c r="E64" s="2"/>
      <c r="F64" s="2"/>
      <c r="G64" s="2"/>
      <c r="H64" s="2"/>
      <c r="I64" s="202"/>
      <c r="J64" s="20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9.5" customHeight="1" x14ac:dyDescent="0.25">
      <c r="A65" s="1"/>
      <c r="B65" s="1"/>
      <c r="C65" s="1"/>
      <c r="D65" s="202"/>
      <c r="E65" s="202"/>
      <c r="F65" s="202"/>
      <c r="G65" s="202"/>
      <c r="H65" s="20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9.5" customHeight="1" x14ac:dyDescent="0.25">
      <c r="A66" s="1"/>
      <c r="B66" s="1"/>
      <c r="C66" s="1"/>
      <c r="D66" s="2"/>
      <c r="E66" s="2"/>
      <c r="F66" s="2"/>
      <c r="G66" s="2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9.5" customHeight="1" x14ac:dyDescent="0.25">
      <c r="A67" s="1"/>
      <c r="B67" s="1"/>
      <c r="C67" s="1"/>
      <c r="D67" s="2"/>
      <c r="E67" s="2"/>
      <c r="F67" s="2"/>
      <c r="G67" s="2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9.5" customHeight="1" x14ac:dyDescent="0.25">
      <c r="A68" s="1"/>
      <c r="B68" s="1"/>
      <c r="C68" s="1"/>
      <c r="D68" s="2"/>
      <c r="E68" s="2"/>
      <c r="F68" s="2"/>
      <c r="G68" s="2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9.5" customHeight="1" x14ac:dyDescent="0.25">
      <c r="A69" s="1"/>
      <c r="B69" s="1"/>
      <c r="C69" s="1"/>
      <c r="D69" s="2"/>
      <c r="E69" s="2"/>
      <c r="F69" s="2"/>
      <c r="G69" s="2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75" customHeight="1" x14ac:dyDescent="0.25">
      <c r="A70" s="1"/>
      <c r="B70" s="1"/>
      <c r="C70" s="1"/>
      <c r="D70" s="2"/>
      <c r="E70" s="2"/>
      <c r="F70" s="2"/>
      <c r="G70" s="2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5">
      <c r="A71" s="1"/>
      <c r="B71" s="1"/>
      <c r="C71" s="1"/>
      <c r="D71" s="2"/>
      <c r="E71" s="2"/>
      <c r="F71" s="2"/>
      <c r="G71" s="2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5">
      <c r="A72" s="1"/>
      <c r="B72" s="1"/>
      <c r="C72" s="1"/>
      <c r="D72" s="2"/>
      <c r="E72" s="2"/>
      <c r="F72" s="2"/>
      <c r="G72" s="2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5">
      <c r="A73" s="1"/>
      <c r="B73" s="1"/>
      <c r="C73" s="1"/>
      <c r="D73" s="2"/>
      <c r="E73" s="2"/>
      <c r="F73" s="2"/>
      <c r="G73" s="2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2"/>
      <c r="E74" s="2"/>
      <c r="F74" s="2"/>
      <c r="G74" s="2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2"/>
      <c r="E75" s="2"/>
      <c r="F75" s="2"/>
      <c r="G75" s="2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2"/>
      <c r="E76" s="2"/>
      <c r="F76" s="2"/>
      <c r="G76" s="2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2"/>
      <c r="E77" s="2"/>
      <c r="F77" s="2"/>
      <c r="G77" s="2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2"/>
      <c r="E78" s="2"/>
      <c r="F78" s="2"/>
      <c r="G78" s="2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2"/>
      <c r="E79" s="2"/>
      <c r="F79" s="2"/>
      <c r="G79" s="2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2"/>
      <c r="E80" s="2"/>
      <c r="F80" s="2"/>
      <c r="G80" s="2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2"/>
      <c r="E81" s="2"/>
      <c r="F81" s="2"/>
      <c r="G81" s="2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2"/>
      <c r="E82" s="2"/>
      <c r="F82" s="2"/>
      <c r="G82" s="2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2"/>
      <c r="E83" s="2"/>
      <c r="F83" s="2"/>
      <c r="G83" s="2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2"/>
      <c r="E84" s="2"/>
      <c r="F84" s="2"/>
      <c r="G84" s="2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2"/>
      <c r="E85" s="2"/>
      <c r="F85" s="2"/>
      <c r="G85" s="2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2"/>
      <c r="E86" s="2"/>
      <c r="F86" s="2"/>
      <c r="G86" s="2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2"/>
      <c r="E87" s="2"/>
      <c r="F87" s="2"/>
      <c r="G87" s="2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2"/>
      <c r="E88" s="2"/>
      <c r="F88" s="2"/>
      <c r="G88" s="2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2"/>
      <c r="E89" s="2"/>
      <c r="F89" s="2"/>
      <c r="G89" s="2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2"/>
      <c r="E90" s="2"/>
      <c r="F90" s="2"/>
      <c r="G90" s="2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2"/>
      <c r="E91" s="2"/>
      <c r="F91" s="2"/>
      <c r="G91" s="2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2"/>
      <c r="E92" s="2"/>
      <c r="F92" s="2"/>
      <c r="G92" s="2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2"/>
      <c r="E93" s="2"/>
      <c r="F93" s="2"/>
      <c r="G93" s="2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2"/>
      <c r="E94" s="2"/>
      <c r="F94" s="2"/>
      <c r="G94" s="2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2"/>
      <c r="E95" s="2"/>
      <c r="F95" s="2"/>
      <c r="G95" s="2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2"/>
      <c r="E96" s="2"/>
      <c r="F96" s="2"/>
      <c r="G96" s="2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2"/>
      <c r="E97" s="2"/>
      <c r="F97" s="2"/>
      <c r="G97" s="2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2"/>
      <c r="E98" s="2"/>
      <c r="F98" s="2"/>
      <c r="G98" s="2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2"/>
      <c r="E99" s="2"/>
      <c r="F99" s="2"/>
      <c r="G99" s="2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2"/>
      <c r="E107" s="2"/>
      <c r="F107" s="2"/>
      <c r="G107" s="2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2"/>
      <c r="E108" s="2"/>
      <c r="F108" s="2"/>
      <c r="G108" s="2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2"/>
      <c r="E109" s="2"/>
      <c r="F109" s="2"/>
      <c r="G109" s="2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2"/>
      <c r="E110" s="2"/>
      <c r="F110" s="2"/>
      <c r="G110" s="2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2"/>
      <c r="E111" s="2"/>
      <c r="F111" s="2"/>
      <c r="G111" s="2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2"/>
      <c r="E112" s="2"/>
      <c r="F112" s="2"/>
      <c r="G112" s="2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2"/>
      <c r="E113" s="2"/>
      <c r="F113" s="2"/>
      <c r="G113" s="2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2"/>
      <c r="E114" s="2"/>
      <c r="F114" s="2"/>
      <c r="G114" s="2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2"/>
      <c r="E115" s="2"/>
      <c r="F115" s="2"/>
      <c r="G115" s="2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2"/>
      <c r="E116" s="2"/>
      <c r="F116" s="2"/>
      <c r="G116" s="2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2"/>
      <c r="E117" s="2"/>
      <c r="F117" s="2"/>
      <c r="G117" s="2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2"/>
      <c r="E118" s="2"/>
      <c r="F118" s="2"/>
      <c r="G118" s="2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2"/>
      <c r="E119" s="2"/>
      <c r="F119" s="2"/>
      <c r="G119" s="2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2"/>
      <c r="E120" s="2"/>
      <c r="F120" s="2"/>
      <c r="G120" s="2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2"/>
      <c r="E121" s="2"/>
      <c r="F121" s="2"/>
      <c r="G121" s="2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2"/>
      <c r="E122" s="2"/>
      <c r="F122" s="2"/>
      <c r="G122" s="2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2"/>
      <c r="E123" s="2"/>
      <c r="F123" s="2"/>
      <c r="G123" s="2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2"/>
      <c r="E124" s="2"/>
      <c r="F124" s="2"/>
      <c r="G124" s="2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2"/>
      <c r="E125" s="2"/>
      <c r="F125" s="2"/>
      <c r="G125" s="2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2"/>
      <c r="E126" s="2"/>
      <c r="F126" s="2"/>
      <c r="G126" s="2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2"/>
      <c r="E127" s="2"/>
      <c r="F127" s="2"/>
      <c r="G127" s="2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2"/>
      <c r="E128" s="2"/>
      <c r="F128" s="2"/>
      <c r="G128" s="2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2"/>
      <c r="E129" s="2"/>
      <c r="F129" s="2"/>
      <c r="G129" s="2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2"/>
      <c r="E130" s="2"/>
      <c r="F130" s="2"/>
      <c r="G130" s="2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2"/>
      <c r="E131" s="2"/>
      <c r="F131" s="2"/>
      <c r="G131" s="2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2"/>
      <c r="E132" s="2"/>
      <c r="F132" s="2"/>
      <c r="G132" s="2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2"/>
      <c r="E133" s="2"/>
      <c r="F133" s="2"/>
      <c r="G133" s="2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2"/>
      <c r="E134" s="2"/>
      <c r="F134" s="2"/>
      <c r="G134" s="2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2"/>
      <c r="E135" s="2"/>
      <c r="F135" s="2"/>
      <c r="G135" s="2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2"/>
      <c r="E136" s="2"/>
      <c r="F136" s="2"/>
      <c r="G136" s="2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2"/>
      <c r="E137" s="2"/>
      <c r="F137" s="2"/>
      <c r="G137" s="2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2"/>
      <c r="E138" s="2"/>
      <c r="F138" s="2"/>
      <c r="G138" s="2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2"/>
      <c r="E139" s="2"/>
      <c r="F139" s="2"/>
      <c r="G139" s="2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2"/>
      <c r="E140" s="2"/>
      <c r="F140" s="2"/>
      <c r="G140" s="2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2"/>
      <c r="E141" s="2"/>
      <c r="F141" s="2"/>
      <c r="G141" s="2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2"/>
      <c r="E142" s="2"/>
      <c r="F142" s="2"/>
      <c r="G142" s="2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2"/>
      <c r="E143" s="2"/>
      <c r="F143" s="2"/>
      <c r="G143" s="2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2"/>
      <c r="E144" s="2"/>
      <c r="F144" s="2"/>
      <c r="G144" s="2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2"/>
      <c r="E145" s="2"/>
      <c r="F145" s="2"/>
      <c r="G145" s="2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2"/>
      <c r="E146" s="2"/>
      <c r="F146" s="2"/>
      <c r="G146" s="2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2"/>
      <c r="E147" s="2"/>
      <c r="F147" s="2"/>
      <c r="G147" s="2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2"/>
      <c r="E148" s="2"/>
      <c r="F148" s="2"/>
      <c r="G148" s="2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2"/>
      <c r="E149" s="2"/>
      <c r="F149" s="2"/>
      <c r="G149" s="2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2"/>
      <c r="E150" s="2"/>
      <c r="F150" s="2"/>
      <c r="G150" s="2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2"/>
      <c r="E151" s="2"/>
      <c r="F151" s="2"/>
      <c r="G151" s="2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2"/>
      <c r="E152" s="2"/>
      <c r="F152" s="2"/>
      <c r="G152" s="2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2"/>
      <c r="E153" s="2"/>
      <c r="F153" s="2"/>
      <c r="G153" s="2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2"/>
      <c r="E154" s="2"/>
      <c r="F154" s="2"/>
      <c r="G154" s="2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2"/>
      <c r="E155" s="2"/>
      <c r="F155" s="2"/>
      <c r="G155" s="2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2"/>
      <c r="E156" s="2"/>
      <c r="F156" s="2"/>
      <c r="G156" s="2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2"/>
      <c r="E157" s="2"/>
      <c r="F157" s="2"/>
      <c r="G157" s="2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2"/>
      <c r="E158" s="2"/>
      <c r="F158" s="2"/>
      <c r="G158" s="2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2"/>
      <c r="E159" s="2"/>
      <c r="F159" s="2"/>
      <c r="G159" s="2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2"/>
      <c r="E160" s="2"/>
      <c r="F160" s="2"/>
      <c r="G160" s="2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2"/>
      <c r="E161" s="2"/>
      <c r="F161" s="2"/>
      <c r="G161" s="2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2"/>
      <c r="E162" s="2"/>
      <c r="F162" s="2"/>
      <c r="G162" s="2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2"/>
      <c r="E163" s="2"/>
      <c r="F163" s="2"/>
      <c r="G163" s="2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2"/>
      <c r="E164" s="2"/>
      <c r="F164" s="2"/>
      <c r="G164" s="2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2"/>
      <c r="E165" s="2"/>
      <c r="F165" s="2"/>
      <c r="G165" s="2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2"/>
      <c r="E166" s="2"/>
      <c r="F166" s="2"/>
      <c r="G166" s="2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2"/>
      <c r="E167" s="2"/>
      <c r="F167" s="2"/>
      <c r="G167" s="2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2"/>
      <c r="E168" s="2"/>
      <c r="F168" s="2"/>
      <c r="G168" s="2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2"/>
      <c r="E169" s="2"/>
      <c r="F169" s="2"/>
      <c r="G169" s="2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2"/>
      <c r="E170" s="2"/>
      <c r="F170" s="2"/>
      <c r="G170" s="2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2"/>
      <c r="E171" s="2"/>
      <c r="F171" s="2"/>
      <c r="G171" s="2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2"/>
      <c r="E172" s="2"/>
      <c r="F172" s="2"/>
      <c r="G172" s="2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2"/>
      <c r="E173" s="2"/>
      <c r="F173" s="2"/>
      <c r="G173" s="2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2"/>
      <c r="E174" s="2"/>
      <c r="F174" s="2"/>
      <c r="G174" s="2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2"/>
      <c r="E175" s="2"/>
      <c r="F175" s="2"/>
      <c r="G175" s="2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2"/>
      <c r="E176" s="2"/>
      <c r="F176" s="2"/>
      <c r="G176" s="2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2"/>
      <c r="E177" s="2"/>
      <c r="F177" s="2"/>
      <c r="G177" s="2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2"/>
      <c r="E178" s="2"/>
      <c r="F178" s="2"/>
      <c r="G178" s="2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2"/>
      <c r="E179" s="2"/>
      <c r="F179" s="2"/>
      <c r="G179" s="2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2"/>
      <c r="E180" s="2"/>
      <c r="F180" s="2"/>
      <c r="G180" s="2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2"/>
      <c r="E181" s="2"/>
      <c r="F181" s="2"/>
      <c r="G181" s="2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2"/>
      <c r="E182" s="2"/>
      <c r="F182" s="2"/>
      <c r="G182" s="2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2"/>
      <c r="E183" s="2"/>
      <c r="F183" s="2"/>
      <c r="G183" s="2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2"/>
      <c r="E184" s="2"/>
      <c r="F184" s="2"/>
      <c r="G184" s="2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2"/>
      <c r="E185" s="2"/>
      <c r="F185" s="2"/>
      <c r="G185" s="2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2"/>
      <c r="E186" s="2"/>
      <c r="F186" s="2"/>
      <c r="G186" s="2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2"/>
      <c r="E187" s="2"/>
      <c r="F187" s="2"/>
      <c r="G187" s="2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2"/>
      <c r="E188" s="2"/>
      <c r="F188" s="2"/>
      <c r="G188" s="2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2"/>
      <c r="E189" s="2"/>
      <c r="F189" s="2"/>
      <c r="G189" s="2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2"/>
      <c r="E190" s="2"/>
      <c r="F190" s="2"/>
      <c r="G190" s="2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2"/>
      <c r="E191" s="2"/>
      <c r="F191" s="2"/>
      <c r="G191" s="2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2"/>
      <c r="E192" s="2"/>
      <c r="F192" s="2"/>
      <c r="G192" s="2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2"/>
      <c r="E193" s="2"/>
      <c r="F193" s="2"/>
      <c r="G193" s="2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2"/>
      <c r="E194" s="2"/>
      <c r="F194" s="2"/>
      <c r="G194" s="2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2"/>
      <c r="E195" s="2"/>
      <c r="F195" s="2"/>
      <c r="G195" s="2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2"/>
      <c r="E196" s="2"/>
      <c r="F196" s="2"/>
      <c r="G196" s="2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2"/>
      <c r="E197" s="2"/>
      <c r="F197" s="2"/>
      <c r="G197" s="2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2"/>
      <c r="E198" s="2"/>
      <c r="F198" s="2"/>
      <c r="G198" s="2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2"/>
      <c r="E199" s="2"/>
      <c r="F199" s="2"/>
      <c r="G199" s="2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2"/>
      <c r="E200" s="2"/>
      <c r="F200" s="2"/>
      <c r="G200" s="2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2"/>
      <c r="E201" s="2"/>
      <c r="F201" s="2"/>
      <c r="G201" s="2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2"/>
      <c r="E202" s="2"/>
      <c r="F202" s="2"/>
      <c r="G202" s="2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2"/>
      <c r="E203" s="2"/>
      <c r="F203" s="2"/>
      <c r="G203" s="2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2"/>
      <c r="E204" s="2"/>
      <c r="F204" s="2"/>
      <c r="G204" s="2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2"/>
      <c r="E205" s="2"/>
      <c r="F205" s="2"/>
      <c r="G205" s="2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2"/>
      <c r="E206" s="2"/>
      <c r="F206" s="2"/>
      <c r="G206" s="2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2"/>
      <c r="E207" s="2"/>
      <c r="F207" s="2"/>
      <c r="G207" s="2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2"/>
      <c r="E208" s="2"/>
      <c r="F208" s="2"/>
      <c r="G208" s="2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2"/>
      <c r="E209" s="2"/>
      <c r="F209" s="2"/>
      <c r="G209" s="2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2"/>
      <c r="E210" s="2"/>
      <c r="F210" s="2"/>
      <c r="G210" s="2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2"/>
      <c r="E211" s="2"/>
      <c r="F211" s="2"/>
      <c r="G211" s="2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2"/>
      <c r="E212" s="2"/>
      <c r="F212" s="2"/>
      <c r="G212" s="2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2"/>
      <c r="E213" s="2"/>
      <c r="F213" s="2"/>
      <c r="G213" s="2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2"/>
      <c r="E214" s="2"/>
      <c r="F214" s="2"/>
      <c r="G214" s="2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2"/>
      <c r="E215" s="2"/>
      <c r="F215" s="2"/>
      <c r="G215" s="2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2"/>
      <c r="E216" s="2"/>
      <c r="F216" s="2"/>
      <c r="G216" s="2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2"/>
      <c r="E217" s="2"/>
      <c r="F217" s="2"/>
      <c r="G217" s="2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2"/>
      <c r="E218" s="2"/>
      <c r="F218" s="2"/>
      <c r="G218" s="2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2"/>
      <c r="E219" s="2"/>
      <c r="F219" s="2"/>
      <c r="G219" s="2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2"/>
      <c r="E220" s="2"/>
      <c r="F220" s="2"/>
      <c r="G220" s="2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2"/>
      <c r="E221" s="2"/>
      <c r="F221" s="2"/>
      <c r="G221" s="2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2"/>
      <c r="E222" s="2"/>
      <c r="F222" s="2"/>
      <c r="G222" s="2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2"/>
      <c r="E223" s="2"/>
      <c r="F223" s="2"/>
      <c r="G223" s="2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2"/>
      <c r="E224" s="2"/>
      <c r="F224" s="2"/>
      <c r="G224" s="2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2"/>
      <c r="E225" s="2"/>
      <c r="F225" s="2"/>
      <c r="G225" s="2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2"/>
      <c r="E226" s="2"/>
      <c r="F226" s="2"/>
      <c r="G226" s="2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2"/>
      <c r="E227" s="2"/>
      <c r="F227" s="2"/>
      <c r="G227" s="2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2"/>
      <c r="E228" s="2"/>
      <c r="F228" s="2"/>
      <c r="G228" s="2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2"/>
      <c r="E229" s="2"/>
      <c r="F229" s="2"/>
      <c r="G229" s="2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2"/>
      <c r="E230" s="2"/>
      <c r="F230" s="2"/>
      <c r="G230" s="2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2"/>
      <c r="E231" s="2"/>
      <c r="F231" s="2"/>
      <c r="G231" s="2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2"/>
      <c r="E232" s="2"/>
      <c r="F232" s="2"/>
      <c r="G232" s="2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2"/>
      <c r="E233" s="2"/>
      <c r="F233" s="2"/>
      <c r="G233" s="2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2"/>
      <c r="E234" s="2"/>
      <c r="F234" s="2"/>
      <c r="G234" s="2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2"/>
      <c r="E235" s="2"/>
      <c r="F235" s="2"/>
      <c r="G235" s="2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2"/>
      <c r="E236" s="2"/>
      <c r="F236" s="2"/>
      <c r="G236" s="2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2"/>
      <c r="E237" s="2"/>
      <c r="F237" s="2"/>
      <c r="G237" s="2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2"/>
      <c r="E238" s="2"/>
      <c r="F238" s="2"/>
      <c r="G238" s="2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2"/>
      <c r="E239" s="2"/>
      <c r="F239" s="2"/>
      <c r="G239" s="2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2"/>
      <c r="E240" s="2"/>
      <c r="F240" s="2"/>
      <c r="G240" s="2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2"/>
      <c r="E241" s="2"/>
      <c r="F241" s="2"/>
      <c r="G241" s="2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2"/>
      <c r="E242" s="2"/>
      <c r="F242" s="2"/>
      <c r="G242" s="2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2"/>
      <c r="E243" s="2"/>
      <c r="F243" s="2"/>
      <c r="G243" s="2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2"/>
      <c r="E244" s="2"/>
      <c r="F244" s="2"/>
      <c r="G244" s="2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2"/>
      <c r="E245" s="2"/>
      <c r="F245" s="2"/>
      <c r="G245" s="2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2"/>
      <c r="E246" s="2"/>
      <c r="F246" s="2"/>
      <c r="G246" s="2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2"/>
      <c r="E247" s="2"/>
      <c r="F247" s="2"/>
      <c r="G247" s="2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2"/>
      <c r="E248" s="2"/>
      <c r="F248" s="2"/>
      <c r="G248" s="2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2"/>
      <c r="E249" s="2"/>
      <c r="F249" s="2"/>
      <c r="G249" s="2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2"/>
      <c r="E250" s="2"/>
      <c r="F250" s="2"/>
      <c r="G250" s="2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2"/>
      <c r="E251" s="2"/>
      <c r="F251" s="2"/>
      <c r="G251" s="2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2"/>
      <c r="E252" s="2"/>
      <c r="F252" s="2"/>
      <c r="G252" s="2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2"/>
      <c r="E253" s="2"/>
      <c r="F253" s="2"/>
      <c r="G253" s="2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2"/>
      <c r="E254" s="2"/>
      <c r="F254" s="2"/>
      <c r="G254" s="2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2"/>
      <c r="E255" s="2"/>
      <c r="F255" s="2"/>
      <c r="G255" s="2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2"/>
      <c r="E256" s="2"/>
      <c r="F256" s="2"/>
      <c r="G256" s="2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2"/>
      <c r="E257" s="2"/>
      <c r="F257" s="2"/>
      <c r="G257" s="2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2"/>
      <c r="E258" s="2"/>
      <c r="F258" s="2"/>
      <c r="G258" s="2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2"/>
      <c r="E259" s="2"/>
      <c r="F259" s="2"/>
      <c r="G259" s="2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2"/>
      <c r="E260" s="2"/>
      <c r="F260" s="2"/>
      <c r="G260" s="2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2"/>
      <c r="E261" s="2"/>
      <c r="F261" s="2"/>
      <c r="G261" s="2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2"/>
      <c r="E262" s="2"/>
      <c r="F262" s="2"/>
      <c r="G262" s="2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2"/>
      <c r="E263" s="2"/>
      <c r="F263" s="2"/>
      <c r="G263" s="2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2"/>
      <c r="E264" s="2"/>
      <c r="F264" s="2"/>
      <c r="G264" s="2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2"/>
      <c r="E265" s="2"/>
      <c r="F265" s="2"/>
      <c r="G265" s="2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2"/>
      <c r="E266" s="2"/>
      <c r="F266" s="2"/>
      <c r="G266" s="2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2"/>
      <c r="E267" s="2"/>
      <c r="F267" s="2"/>
      <c r="G267" s="2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2"/>
      <c r="E268" s="2"/>
      <c r="F268" s="2"/>
      <c r="G268" s="2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2"/>
      <c r="E269" s="2"/>
      <c r="F269" s="2"/>
      <c r="G269" s="2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2"/>
      <c r="E270" s="2"/>
      <c r="F270" s="2"/>
      <c r="G270" s="2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2"/>
      <c r="E271" s="2"/>
      <c r="F271" s="2"/>
      <c r="G271" s="2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2"/>
      <c r="E272" s="2"/>
      <c r="F272" s="2"/>
      <c r="G272" s="2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2"/>
      <c r="E273" s="2"/>
      <c r="F273" s="2"/>
      <c r="G273" s="2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2"/>
      <c r="E274" s="2"/>
      <c r="F274" s="2"/>
      <c r="G274" s="2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2"/>
      <c r="E275" s="2"/>
      <c r="F275" s="2"/>
      <c r="G275" s="2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2"/>
      <c r="E276" s="2"/>
      <c r="F276" s="2"/>
      <c r="G276" s="2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2"/>
      <c r="E277" s="2"/>
      <c r="F277" s="2"/>
      <c r="G277" s="2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2"/>
      <c r="E278" s="2"/>
      <c r="F278" s="2"/>
      <c r="G278" s="2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2"/>
      <c r="E279" s="2"/>
      <c r="F279" s="2"/>
      <c r="G279" s="2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2"/>
      <c r="E280" s="2"/>
      <c r="F280" s="2"/>
      <c r="G280" s="2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2"/>
      <c r="E281" s="2"/>
      <c r="F281" s="2"/>
      <c r="G281" s="2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2"/>
      <c r="E282" s="2"/>
      <c r="F282" s="2"/>
      <c r="G282" s="2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2"/>
      <c r="E283" s="2"/>
      <c r="F283" s="2"/>
      <c r="G283" s="2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2"/>
      <c r="E284" s="2"/>
      <c r="F284" s="2"/>
      <c r="G284" s="2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2"/>
      <c r="E285" s="2"/>
      <c r="F285" s="2"/>
      <c r="G285" s="2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2"/>
      <c r="E286" s="2"/>
      <c r="F286" s="2"/>
      <c r="G286" s="2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2"/>
      <c r="E287" s="2"/>
      <c r="F287" s="2"/>
      <c r="G287" s="2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2"/>
      <c r="E288" s="2"/>
      <c r="F288" s="2"/>
      <c r="G288" s="2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2"/>
      <c r="E289" s="2"/>
      <c r="F289" s="2"/>
      <c r="G289" s="2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2"/>
      <c r="E290" s="2"/>
      <c r="F290" s="2"/>
      <c r="G290" s="2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2"/>
      <c r="E291" s="2"/>
      <c r="F291" s="2"/>
      <c r="G291" s="2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2"/>
      <c r="E292" s="2"/>
      <c r="F292" s="2"/>
      <c r="G292" s="2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2"/>
      <c r="E293" s="2"/>
      <c r="F293" s="2"/>
      <c r="G293" s="2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2"/>
      <c r="E294" s="2"/>
      <c r="F294" s="2"/>
      <c r="G294" s="2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2"/>
      <c r="E295" s="2"/>
      <c r="F295" s="2"/>
      <c r="G295" s="2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2"/>
      <c r="E296" s="2"/>
      <c r="F296" s="2"/>
      <c r="G296" s="2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2"/>
      <c r="E297" s="2"/>
      <c r="F297" s="2"/>
      <c r="G297" s="2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2"/>
      <c r="E298" s="2"/>
      <c r="F298" s="2"/>
      <c r="G298" s="2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2"/>
      <c r="E299" s="2"/>
      <c r="F299" s="2"/>
      <c r="G299" s="2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2"/>
      <c r="E300" s="2"/>
      <c r="F300" s="2"/>
      <c r="G300" s="2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2"/>
      <c r="E301" s="2"/>
      <c r="F301" s="2"/>
      <c r="G301" s="2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2"/>
      <c r="E302" s="2"/>
      <c r="F302" s="2"/>
      <c r="G302" s="2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2"/>
      <c r="E303" s="2"/>
      <c r="F303" s="2"/>
      <c r="G303" s="2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2"/>
      <c r="E304" s="2"/>
      <c r="F304" s="2"/>
      <c r="G304" s="2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2"/>
      <c r="E305" s="2"/>
      <c r="F305" s="2"/>
      <c r="G305" s="2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2"/>
      <c r="E306" s="2"/>
      <c r="F306" s="2"/>
      <c r="G306" s="2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2"/>
      <c r="E307" s="2"/>
      <c r="F307" s="2"/>
      <c r="G307" s="2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2"/>
      <c r="E308" s="2"/>
      <c r="F308" s="2"/>
      <c r="G308" s="2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2"/>
      <c r="E309" s="2"/>
      <c r="F309" s="2"/>
      <c r="G309" s="2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2"/>
      <c r="E310" s="2"/>
      <c r="F310" s="2"/>
      <c r="G310" s="2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2"/>
      <c r="E311" s="2"/>
      <c r="F311" s="2"/>
      <c r="G311" s="2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2"/>
      <c r="E312" s="2"/>
      <c r="F312" s="2"/>
      <c r="G312" s="2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2"/>
      <c r="E313" s="2"/>
      <c r="F313" s="2"/>
      <c r="G313" s="2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2"/>
      <c r="E314" s="2"/>
      <c r="F314" s="2"/>
      <c r="G314" s="2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2"/>
      <c r="E315" s="2"/>
      <c r="F315" s="2"/>
      <c r="G315" s="2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2"/>
      <c r="E316" s="2"/>
      <c r="F316" s="2"/>
      <c r="G316" s="2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2"/>
      <c r="E317" s="2"/>
      <c r="F317" s="2"/>
      <c r="G317" s="2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2"/>
      <c r="E318" s="2"/>
      <c r="F318" s="2"/>
      <c r="G318" s="2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2"/>
      <c r="E319" s="2"/>
      <c r="F319" s="2"/>
      <c r="G319" s="2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2"/>
      <c r="E320" s="2"/>
      <c r="F320" s="2"/>
      <c r="G320" s="2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2"/>
      <c r="E321" s="2"/>
      <c r="F321" s="2"/>
      <c r="G321" s="2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2"/>
      <c r="E322" s="2"/>
      <c r="F322" s="2"/>
      <c r="G322" s="2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2"/>
      <c r="E323" s="2"/>
      <c r="F323" s="2"/>
      <c r="G323" s="2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2"/>
      <c r="E324" s="2"/>
      <c r="F324" s="2"/>
      <c r="G324" s="2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2"/>
      <c r="E325" s="2"/>
      <c r="F325" s="2"/>
      <c r="G325" s="2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2"/>
      <c r="E326" s="2"/>
      <c r="F326" s="2"/>
      <c r="G326" s="2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2"/>
      <c r="E327" s="2"/>
      <c r="F327" s="2"/>
      <c r="G327" s="2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2"/>
      <c r="E328" s="2"/>
      <c r="F328" s="2"/>
      <c r="G328" s="2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2"/>
      <c r="E329" s="2"/>
      <c r="F329" s="2"/>
      <c r="G329" s="2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2"/>
      <c r="E330" s="2"/>
      <c r="F330" s="2"/>
      <c r="G330" s="2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2"/>
      <c r="E331" s="2"/>
      <c r="F331" s="2"/>
      <c r="G331" s="2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2"/>
      <c r="E332" s="2"/>
      <c r="F332" s="2"/>
      <c r="G332" s="2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2"/>
      <c r="E333" s="2"/>
      <c r="F333" s="2"/>
      <c r="G333" s="2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2"/>
      <c r="E334" s="2"/>
      <c r="F334" s="2"/>
      <c r="G334" s="2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2"/>
      <c r="E335" s="2"/>
      <c r="F335" s="2"/>
      <c r="G335" s="2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2"/>
      <c r="E336" s="2"/>
      <c r="F336" s="2"/>
      <c r="G336" s="2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2"/>
      <c r="E337" s="2"/>
      <c r="F337" s="2"/>
      <c r="G337" s="2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2"/>
      <c r="E338" s="2"/>
      <c r="F338" s="2"/>
      <c r="G338" s="2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2"/>
      <c r="E339" s="2"/>
      <c r="F339" s="2"/>
      <c r="G339" s="2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2"/>
      <c r="E340" s="2"/>
      <c r="F340" s="2"/>
      <c r="G340" s="2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2"/>
      <c r="E341" s="2"/>
      <c r="F341" s="2"/>
      <c r="G341" s="2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2"/>
      <c r="E342" s="2"/>
      <c r="F342" s="2"/>
      <c r="G342" s="2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2"/>
      <c r="E343" s="2"/>
      <c r="F343" s="2"/>
      <c r="G343" s="2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2"/>
      <c r="E344" s="2"/>
      <c r="F344" s="2"/>
      <c r="G344" s="2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2"/>
      <c r="E345" s="2"/>
      <c r="F345" s="2"/>
      <c r="G345" s="2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2"/>
      <c r="E346" s="2"/>
      <c r="F346" s="2"/>
      <c r="G346" s="2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2"/>
      <c r="E347" s="2"/>
      <c r="F347" s="2"/>
      <c r="G347" s="2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2"/>
      <c r="E348" s="2"/>
      <c r="F348" s="2"/>
      <c r="G348" s="2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2"/>
      <c r="E349" s="2"/>
      <c r="F349" s="2"/>
      <c r="G349" s="2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2"/>
      <c r="E350" s="2"/>
      <c r="F350" s="2"/>
      <c r="G350" s="2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2"/>
      <c r="E351" s="2"/>
      <c r="F351" s="2"/>
      <c r="G351" s="2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2"/>
      <c r="E352" s="2"/>
      <c r="F352" s="2"/>
      <c r="G352" s="2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2"/>
      <c r="E353" s="2"/>
      <c r="F353" s="2"/>
      <c r="G353" s="2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2"/>
      <c r="E354" s="2"/>
      <c r="F354" s="2"/>
      <c r="G354" s="2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2"/>
      <c r="E355" s="2"/>
      <c r="F355" s="2"/>
      <c r="G355" s="2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2"/>
      <c r="E356" s="2"/>
      <c r="F356" s="2"/>
      <c r="G356" s="2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2"/>
      <c r="E357" s="2"/>
      <c r="F357" s="2"/>
      <c r="G357" s="2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2"/>
      <c r="E358" s="2"/>
      <c r="F358" s="2"/>
      <c r="G358" s="2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2"/>
      <c r="E359" s="2"/>
      <c r="F359" s="2"/>
      <c r="G359" s="2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2"/>
      <c r="E360" s="2"/>
      <c r="F360" s="2"/>
      <c r="G360" s="2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2"/>
      <c r="E361" s="2"/>
      <c r="F361" s="2"/>
      <c r="G361" s="2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2"/>
      <c r="E362" s="2"/>
      <c r="F362" s="2"/>
      <c r="G362" s="2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2"/>
      <c r="E363" s="2"/>
      <c r="F363" s="2"/>
      <c r="G363" s="2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2"/>
      <c r="E364" s="2"/>
      <c r="F364" s="2"/>
      <c r="G364" s="2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2"/>
      <c r="E365" s="2"/>
      <c r="F365" s="2"/>
      <c r="G365" s="2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2"/>
      <c r="E366" s="2"/>
      <c r="F366" s="2"/>
      <c r="G366" s="2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2"/>
      <c r="E367" s="2"/>
      <c r="F367" s="2"/>
      <c r="G367" s="2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2"/>
      <c r="E368" s="2"/>
      <c r="F368" s="2"/>
      <c r="G368" s="2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2"/>
      <c r="E369" s="2"/>
      <c r="F369" s="2"/>
      <c r="G369" s="2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2"/>
      <c r="E370" s="2"/>
      <c r="F370" s="2"/>
      <c r="G370" s="2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2"/>
      <c r="E371" s="2"/>
      <c r="F371" s="2"/>
      <c r="G371" s="2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2"/>
      <c r="E372" s="2"/>
      <c r="F372" s="2"/>
      <c r="G372" s="2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2"/>
      <c r="E373" s="2"/>
      <c r="F373" s="2"/>
      <c r="G373" s="2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2"/>
      <c r="E374" s="2"/>
      <c r="F374" s="2"/>
      <c r="G374" s="2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2"/>
      <c r="E375" s="2"/>
      <c r="F375" s="2"/>
      <c r="G375" s="2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2"/>
      <c r="E376" s="2"/>
      <c r="F376" s="2"/>
      <c r="G376" s="2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2"/>
      <c r="E377" s="2"/>
      <c r="F377" s="2"/>
      <c r="G377" s="2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2"/>
      <c r="E378" s="2"/>
      <c r="F378" s="2"/>
      <c r="G378" s="2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2"/>
      <c r="E379" s="2"/>
      <c r="F379" s="2"/>
      <c r="G379" s="2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2"/>
      <c r="E380" s="2"/>
      <c r="F380" s="2"/>
      <c r="G380" s="2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2"/>
      <c r="E381" s="2"/>
      <c r="F381" s="2"/>
      <c r="G381" s="2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2"/>
      <c r="E382" s="2"/>
      <c r="F382" s="2"/>
      <c r="G382" s="2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2"/>
      <c r="E383" s="2"/>
      <c r="F383" s="2"/>
      <c r="G383" s="2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2"/>
      <c r="E384" s="2"/>
      <c r="F384" s="2"/>
      <c r="G384" s="2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2"/>
      <c r="E385" s="2"/>
      <c r="F385" s="2"/>
      <c r="G385" s="2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2"/>
      <c r="E386" s="2"/>
      <c r="F386" s="2"/>
      <c r="G386" s="2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2"/>
      <c r="E387" s="2"/>
      <c r="F387" s="2"/>
      <c r="G387" s="2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2"/>
      <c r="E388" s="2"/>
      <c r="F388" s="2"/>
      <c r="G388" s="2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2"/>
      <c r="E389" s="2"/>
      <c r="F389" s="2"/>
      <c r="G389" s="2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2"/>
      <c r="E390" s="2"/>
      <c r="F390" s="2"/>
      <c r="G390" s="2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2"/>
      <c r="E391" s="2"/>
      <c r="F391" s="2"/>
      <c r="G391" s="2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2"/>
      <c r="E392" s="2"/>
      <c r="F392" s="2"/>
      <c r="G392" s="2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2"/>
      <c r="E393" s="2"/>
      <c r="F393" s="2"/>
      <c r="G393" s="2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2"/>
      <c r="E394" s="2"/>
      <c r="F394" s="2"/>
      <c r="G394" s="2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2"/>
      <c r="E395" s="2"/>
      <c r="F395" s="2"/>
      <c r="G395" s="2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2"/>
      <c r="E396" s="2"/>
      <c r="F396" s="2"/>
      <c r="G396" s="2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2"/>
      <c r="E397" s="2"/>
      <c r="F397" s="2"/>
      <c r="G397" s="2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2"/>
      <c r="E398" s="2"/>
      <c r="F398" s="2"/>
      <c r="G398" s="2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2"/>
      <c r="E399" s="2"/>
      <c r="F399" s="2"/>
      <c r="G399" s="2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2"/>
      <c r="E400" s="2"/>
      <c r="F400" s="2"/>
      <c r="G400" s="2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2"/>
      <c r="E401" s="2"/>
      <c r="F401" s="2"/>
      <c r="G401" s="2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2"/>
      <c r="E402" s="2"/>
      <c r="F402" s="2"/>
      <c r="G402" s="2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2"/>
      <c r="E403" s="2"/>
      <c r="F403" s="2"/>
      <c r="G403" s="2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2"/>
      <c r="E404" s="2"/>
      <c r="F404" s="2"/>
      <c r="G404" s="2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2"/>
      <c r="E405" s="2"/>
      <c r="F405" s="2"/>
      <c r="G405" s="2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2"/>
      <c r="E406" s="2"/>
      <c r="F406" s="2"/>
      <c r="G406" s="2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2"/>
      <c r="E407" s="2"/>
      <c r="F407" s="2"/>
      <c r="G407" s="2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2"/>
      <c r="E408" s="2"/>
      <c r="F408" s="2"/>
      <c r="G408" s="2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2"/>
      <c r="E409" s="2"/>
      <c r="F409" s="2"/>
      <c r="G409" s="2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2"/>
      <c r="E410" s="2"/>
      <c r="F410" s="2"/>
      <c r="G410" s="2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2"/>
      <c r="E411" s="2"/>
      <c r="F411" s="2"/>
      <c r="G411" s="2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2"/>
      <c r="E412" s="2"/>
      <c r="F412" s="2"/>
      <c r="G412" s="2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2"/>
      <c r="E413" s="2"/>
      <c r="F413" s="2"/>
      <c r="G413" s="2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2"/>
      <c r="E414" s="2"/>
      <c r="F414" s="2"/>
      <c r="G414" s="2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2"/>
      <c r="E415" s="2"/>
      <c r="F415" s="2"/>
      <c r="G415" s="2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2"/>
      <c r="E416" s="2"/>
      <c r="F416" s="2"/>
      <c r="G416" s="2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2"/>
      <c r="E417" s="2"/>
      <c r="F417" s="2"/>
      <c r="G417" s="2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2"/>
      <c r="E418" s="2"/>
      <c r="F418" s="2"/>
      <c r="G418" s="2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2"/>
      <c r="E419" s="2"/>
      <c r="F419" s="2"/>
      <c r="G419" s="2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2"/>
      <c r="E420" s="2"/>
      <c r="F420" s="2"/>
      <c r="G420" s="2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2"/>
      <c r="E421" s="2"/>
      <c r="F421" s="2"/>
      <c r="G421" s="2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2"/>
      <c r="E422" s="2"/>
      <c r="F422" s="2"/>
      <c r="G422" s="2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2"/>
      <c r="E423" s="2"/>
      <c r="F423" s="2"/>
      <c r="G423" s="2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2"/>
      <c r="E424" s="2"/>
      <c r="F424" s="2"/>
      <c r="G424" s="2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2"/>
      <c r="E425" s="2"/>
      <c r="F425" s="2"/>
      <c r="G425" s="2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2"/>
      <c r="E426" s="2"/>
      <c r="F426" s="2"/>
      <c r="G426" s="2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2"/>
      <c r="E427" s="2"/>
      <c r="F427" s="2"/>
      <c r="G427" s="2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2"/>
      <c r="E428" s="2"/>
      <c r="F428" s="2"/>
      <c r="G428" s="2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2"/>
      <c r="E429" s="2"/>
      <c r="F429" s="2"/>
      <c r="G429" s="2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2"/>
      <c r="E430" s="2"/>
      <c r="F430" s="2"/>
      <c r="G430" s="2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2"/>
      <c r="E431" s="2"/>
      <c r="F431" s="2"/>
      <c r="G431" s="2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2"/>
      <c r="E432" s="2"/>
      <c r="F432" s="2"/>
      <c r="G432" s="2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2"/>
      <c r="E433" s="2"/>
      <c r="F433" s="2"/>
      <c r="G433" s="2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2"/>
      <c r="E434" s="2"/>
      <c r="F434" s="2"/>
      <c r="G434" s="2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2"/>
      <c r="E435" s="2"/>
      <c r="F435" s="2"/>
      <c r="G435" s="2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2"/>
      <c r="E436" s="2"/>
      <c r="F436" s="2"/>
      <c r="G436" s="2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2"/>
      <c r="E437" s="2"/>
      <c r="F437" s="2"/>
      <c r="G437" s="2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2"/>
      <c r="E438" s="2"/>
      <c r="F438" s="2"/>
      <c r="G438" s="2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2"/>
      <c r="E439" s="2"/>
      <c r="F439" s="2"/>
      <c r="G439" s="2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2"/>
      <c r="E440" s="2"/>
      <c r="F440" s="2"/>
      <c r="G440" s="2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2"/>
      <c r="E441" s="2"/>
      <c r="F441" s="2"/>
      <c r="G441" s="2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2"/>
      <c r="E442" s="2"/>
      <c r="F442" s="2"/>
      <c r="G442" s="2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2"/>
      <c r="E443" s="2"/>
      <c r="F443" s="2"/>
      <c r="G443" s="2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2"/>
      <c r="E444" s="2"/>
      <c r="F444" s="2"/>
      <c r="G444" s="2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2"/>
      <c r="E445" s="2"/>
      <c r="F445" s="2"/>
      <c r="G445" s="2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2"/>
      <c r="E446" s="2"/>
      <c r="F446" s="2"/>
      <c r="G446" s="2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2"/>
      <c r="E447" s="2"/>
      <c r="F447" s="2"/>
      <c r="G447" s="2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2"/>
      <c r="E448" s="2"/>
      <c r="F448" s="2"/>
      <c r="G448" s="2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2"/>
      <c r="E449" s="2"/>
      <c r="F449" s="2"/>
      <c r="G449" s="2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2"/>
      <c r="E450" s="2"/>
      <c r="F450" s="2"/>
      <c r="G450" s="2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2"/>
      <c r="E451" s="2"/>
      <c r="F451" s="2"/>
      <c r="G451" s="2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2"/>
      <c r="E452" s="2"/>
      <c r="F452" s="2"/>
      <c r="G452" s="2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2"/>
      <c r="E453" s="2"/>
      <c r="F453" s="2"/>
      <c r="G453" s="2"/>
      <c r="H453" s="2"/>
      <c r="I453" s="2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2"/>
      <c r="E454" s="2"/>
      <c r="F454" s="2"/>
      <c r="G454" s="2"/>
      <c r="H454" s="2"/>
      <c r="I454" s="2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2"/>
      <c r="E455" s="2"/>
      <c r="F455" s="2"/>
      <c r="G455" s="2"/>
      <c r="H455" s="2"/>
      <c r="I455" s="2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2"/>
      <c r="E456" s="2"/>
      <c r="F456" s="2"/>
      <c r="G456" s="2"/>
      <c r="H456" s="2"/>
      <c r="I456" s="2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2"/>
      <c r="E457" s="2"/>
      <c r="F457" s="2"/>
      <c r="G457" s="2"/>
      <c r="H457" s="2"/>
      <c r="I457" s="2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2"/>
      <c r="E458" s="2"/>
      <c r="F458" s="2"/>
      <c r="G458" s="2"/>
      <c r="H458" s="2"/>
      <c r="I458" s="2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2"/>
      <c r="E459" s="2"/>
      <c r="F459" s="2"/>
      <c r="G459" s="2"/>
      <c r="H459" s="2"/>
      <c r="I459" s="2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2"/>
      <c r="E460" s="2"/>
      <c r="F460" s="2"/>
      <c r="G460" s="2"/>
      <c r="H460" s="2"/>
      <c r="I460" s="2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2"/>
      <c r="E461" s="2"/>
      <c r="F461" s="2"/>
      <c r="G461" s="2"/>
      <c r="H461" s="2"/>
      <c r="I461" s="2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2"/>
      <c r="E462" s="2"/>
      <c r="F462" s="2"/>
      <c r="G462" s="2"/>
      <c r="H462" s="2"/>
      <c r="I462" s="2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2"/>
      <c r="E463" s="2"/>
      <c r="F463" s="2"/>
      <c r="G463" s="2"/>
      <c r="H463" s="2"/>
      <c r="I463" s="2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2"/>
      <c r="E464" s="2"/>
      <c r="F464" s="2"/>
      <c r="G464" s="2"/>
      <c r="H464" s="2"/>
      <c r="I464" s="2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2"/>
      <c r="E465" s="2"/>
      <c r="F465" s="2"/>
      <c r="G465" s="2"/>
      <c r="H465" s="2"/>
      <c r="I465" s="2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2"/>
      <c r="E466" s="2"/>
      <c r="F466" s="2"/>
      <c r="G466" s="2"/>
      <c r="H466" s="2"/>
      <c r="I466" s="2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2"/>
      <c r="E467" s="2"/>
      <c r="F467" s="2"/>
      <c r="G467" s="2"/>
      <c r="H467" s="2"/>
      <c r="I467" s="2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2"/>
      <c r="E468" s="2"/>
      <c r="F468" s="2"/>
      <c r="G468" s="2"/>
      <c r="H468" s="2"/>
      <c r="I468" s="2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2"/>
      <c r="E469" s="2"/>
      <c r="F469" s="2"/>
      <c r="G469" s="2"/>
      <c r="H469" s="2"/>
      <c r="I469" s="2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2"/>
      <c r="E470" s="2"/>
      <c r="F470" s="2"/>
      <c r="G470" s="2"/>
      <c r="H470" s="2"/>
      <c r="I470" s="2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2"/>
      <c r="E471" s="2"/>
      <c r="F471" s="2"/>
      <c r="G471" s="2"/>
      <c r="H471" s="2"/>
      <c r="I471" s="2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2"/>
      <c r="E472" s="2"/>
      <c r="F472" s="2"/>
      <c r="G472" s="2"/>
      <c r="H472" s="2"/>
      <c r="I472" s="2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2"/>
      <c r="E473" s="2"/>
      <c r="F473" s="2"/>
      <c r="G473" s="2"/>
      <c r="H473" s="2"/>
      <c r="I473" s="2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2"/>
      <c r="E474" s="2"/>
      <c r="F474" s="2"/>
      <c r="G474" s="2"/>
      <c r="H474" s="2"/>
      <c r="I474" s="2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2"/>
      <c r="E475" s="2"/>
      <c r="F475" s="2"/>
      <c r="G475" s="2"/>
      <c r="H475" s="2"/>
      <c r="I475" s="2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2"/>
      <c r="E476" s="2"/>
      <c r="F476" s="2"/>
      <c r="G476" s="2"/>
      <c r="H476" s="2"/>
      <c r="I476" s="2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2"/>
      <c r="E477" s="2"/>
      <c r="F477" s="2"/>
      <c r="G477" s="2"/>
      <c r="H477" s="2"/>
      <c r="I477" s="2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2"/>
      <c r="E478" s="2"/>
      <c r="F478" s="2"/>
      <c r="G478" s="2"/>
      <c r="H478" s="2"/>
      <c r="I478" s="2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2"/>
      <c r="E479" s="2"/>
      <c r="F479" s="2"/>
      <c r="G479" s="2"/>
      <c r="H479" s="2"/>
      <c r="I479" s="2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2"/>
      <c r="E480" s="2"/>
      <c r="F480" s="2"/>
      <c r="G480" s="2"/>
      <c r="H480" s="2"/>
      <c r="I480" s="2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2"/>
      <c r="E481" s="2"/>
      <c r="F481" s="2"/>
      <c r="G481" s="2"/>
      <c r="H481" s="2"/>
      <c r="I481" s="2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2"/>
      <c r="E482" s="2"/>
      <c r="F482" s="2"/>
      <c r="G482" s="2"/>
      <c r="H482" s="2"/>
      <c r="I482" s="2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2"/>
      <c r="E483" s="2"/>
      <c r="F483" s="2"/>
      <c r="G483" s="2"/>
      <c r="H483" s="2"/>
      <c r="I483" s="2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2"/>
      <c r="E484" s="2"/>
      <c r="F484" s="2"/>
      <c r="G484" s="2"/>
      <c r="H484" s="2"/>
      <c r="I484" s="2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2"/>
      <c r="E485" s="2"/>
      <c r="F485" s="2"/>
      <c r="G485" s="2"/>
      <c r="H485" s="2"/>
      <c r="I485" s="2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2"/>
      <c r="E486" s="2"/>
      <c r="F486" s="2"/>
      <c r="G486" s="2"/>
      <c r="H486" s="2"/>
      <c r="I486" s="2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2"/>
      <c r="E487" s="2"/>
      <c r="F487" s="2"/>
      <c r="G487" s="2"/>
      <c r="H487" s="2"/>
      <c r="I487" s="2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2"/>
      <c r="E488" s="2"/>
      <c r="F488" s="2"/>
      <c r="G488" s="2"/>
      <c r="H488" s="2"/>
      <c r="I488" s="2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2"/>
      <c r="E489" s="2"/>
      <c r="F489" s="2"/>
      <c r="G489" s="2"/>
      <c r="H489" s="2"/>
      <c r="I489" s="2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2"/>
      <c r="E490" s="2"/>
      <c r="F490" s="2"/>
      <c r="G490" s="2"/>
      <c r="H490" s="2"/>
      <c r="I490" s="2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2"/>
      <c r="E491" s="2"/>
      <c r="F491" s="2"/>
      <c r="G491" s="2"/>
      <c r="H491" s="2"/>
      <c r="I491" s="2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2"/>
      <c r="E492" s="2"/>
      <c r="F492" s="2"/>
      <c r="G492" s="2"/>
      <c r="H492" s="2"/>
      <c r="I492" s="2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2"/>
      <c r="E493" s="2"/>
      <c r="F493" s="2"/>
      <c r="G493" s="2"/>
      <c r="H493" s="2"/>
      <c r="I493" s="2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2"/>
      <c r="E494" s="2"/>
      <c r="F494" s="2"/>
      <c r="G494" s="2"/>
      <c r="H494" s="2"/>
      <c r="I494" s="2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2"/>
      <c r="E495" s="2"/>
      <c r="F495" s="2"/>
      <c r="G495" s="2"/>
      <c r="H495" s="2"/>
      <c r="I495" s="2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2"/>
      <c r="E496" s="2"/>
      <c r="F496" s="2"/>
      <c r="G496" s="2"/>
      <c r="H496" s="2"/>
      <c r="I496" s="2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2"/>
      <c r="E497" s="2"/>
      <c r="F497" s="2"/>
      <c r="G497" s="2"/>
      <c r="H497" s="2"/>
      <c r="I497" s="2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2"/>
      <c r="E498" s="2"/>
      <c r="F498" s="2"/>
      <c r="G498" s="2"/>
      <c r="H498" s="2"/>
      <c r="I498" s="2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2"/>
      <c r="E499" s="2"/>
      <c r="F499" s="2"/>
      <c r="G499" s="2"/>
      <c r="H499" s="2"/>
      <c r="I499" s="2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2"/>
      <c r="E500" s="2"/>
      <c r="F500" s="2"/>
      <c r="G500" s="2"/>
      <c r="H500" s="2"/>
      <c r="I500" s="2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2"/>
      <c r="E501" s="2"/>
      <c r="F501" s="2"/>
      <c r="G501" s="2"/>
      <c r="H501" s="2"/>
      <c r="I501" s="2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2"/>
      <c r="E502" s="2"/>
      <c r="F502" s="2"/>
      <c r="G502" s="2"/>
      <c r="H502" s="2"/>
      <c r="I502" s="2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2"/>
      <c r="E503" s="2"/>
      <c r="F503" s="2"/>
      <c r="G503" s="2"/>
      <c r="H503" s="2"/>
      <c r="I503" s="2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2"/>
      <c r="E504" s="2"/>
      <c r="F504" s="2"/>
      <c r="G504" s="2"/>
      <c r="H504" s="2"/>
      <c r="I504" s="2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2"/>
      <c r="E505" s="2"/>
      <c r="F505" s="2"/>
      <c r="G505" s="2"/>
      <c r="H505" s="2"/>
      <c r="I505" s="2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2"/>
      <c r="E506" s="2"/>
      <c r="F506" s="2"/>
      <c r="G506" s="2"/>
      <c r="H506" s="2"/>
      <c r="I506" s="2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2"/>
      <c r="E507" s="2"/>
      <c r="F507" s="2"/>
      <c r="G507" s="2"/>
      <c r="H507" s="2"/>
      <c r="I507" s="2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2"/>
      <c r="E508" s="2"/>
      <c r="F508" s="2"/>
      <c r="G508" s="2"/>
      <c r="H508" s="2"/>
      <c r="I508" s="2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2"/>
      <c r="E509" s="2"/>
      <c r="F509" s="2"/>
      <c r="G509" s="2"/>
      <c r="H509" s="2"/>
      <c r="I509" s="2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2"/>
      <c r="E510" s="2"/>
      <c r="F510" s="2"/>
      <c r="G510" s="2"/>
      <c r="H510" s="2"/>
      <c r="I510" s="2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2"/>
      <c r="E511" s="2"/>
      <c r="F511" s="2"/>
      <c r="G511" s="2"/>
      <c r="H511" s="2"/>
      <c r="I511" s="2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2"/>
      <c r="E512" s="2"/>
      <c r="F512" s="2"/>
      <c r="G512" s="2"/>
      <c r="H512" s="2"/>
      <c r="I512" s="2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2"/>
      <c r="E513" s="2"/>
      <c r="F513" s="2"/>
      <c r="G513" s="2"/>
      <c r="H513" s="2"/>
      <c r="I513" s="2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2"/>
      <c r="E514" s="2"/>
      <c r="F514" s="2"/>
      <c r="G514" s="2"/>
      <c r="H514" s="2"/>
      <c r="I514" s="2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2"/>
      <c r="E515" s="2"/>
      <c r="F515" s="2"/>
      <c r="G515" s="2"/>
      <c r="H515" s="2"/>
      <c r="I515" s="2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2"/>
      <c r="E516" s="2"/>
      <c r="F516" s="2"/>
      <c r="G516" s="2"/>
      <c r="H516" s="2"/>
      <c r="I516" s="2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2"/>
      <c r="E517" s="2"/>
      <c r="F517" s="2"/>
      <c r="G517" s="2"/>
      <c r="H517" s="2"/>
      <c r="I517" s="2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2"/>
      <c r="E518" s="2"/>
      <c r="F518" s="2"/>
      <c r="G518" s="2"/>
      <c r="H518" s="2"/>
      <c r="I518" s="2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2"/>
      <c r="E519" s="2"/>
      <c r="F519" s="2"/>
      <c r="G519" s="2"/>
      <c r="H519" s="2"/>
      <c r="I519" s="2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2"/>
      <c r="E520" s="2"/>
      <c r="F520" s="2"/>
      <c r="G520" s="2"/>
      <c r="H520" s="2"/>
      <c r="I520" s="2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2"/>
      <c r="E521" s="2"/>
      <c r="F521" s="2"/>
      <c r="G521" s="2"/>
      <c r="H521" s="2"/>
      <c r="I521" s="2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2"/>
      <c r="E522" s="2"/>
      <c r="F522" s="2"/>
      <c r="G522" s="2"/>
      <c r="H522" s="2"/>
      <c r="I522" s="2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2"/>
      <c r="E523" s="2"/>
      <c r="F523" s="2"/>
      <c r="G523" s="2"/>
      <c r="H523" s="2"/>
      <c r="I523" s="2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2"/>
      <c r="E524" s="2"/>
      <c r="F524" s="2"/>
      <c r="G524" s="2"/>
      <c r="H524" s="2"/>
      <c r="I524" s="2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2"/>
      <c r="E525" s="2"/>
      <c r="F525" s="2"/>
      <c r="G525" s="2"/>
      <c r="H525" s="2"/>
      <c r="I525" s="2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2"/>
      <c r="E526" s="2"/>
      <c r="F526" s="2"/>
      <c r="G526" s="2"/>
      <c r="H526" s="2"/>
      <c r="I526" s="2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2"/>
      <c r="E527" s="2"/>
      <c r="F527" s="2"/>
      <c r="G527" s="2"/>
      <c r="H527" s="2"/>
      <c r="I527" s="2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2"/>
      <c r="E528" s="2"/>
      <c r="F528" s="2"/>
      <c r="G528" s="2"/>
      <c r="H528" s="2"/>
      <c r="I528" s="2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2"/>
      <c r="E529" s="2"/>
      <c r="F529" s="2"/>
      <c r="G529" s="2"/>
      <c r="H529" s="2"/>
      <c r="I529" s="2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2"/>
      <c r="E530" s="2"/>
      <c r="F530" s="2"/>
      <c r="G530" s="2"/>
      <c r="H530" s="2"/>
      <c r="I530" s="2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2"/>
      <c r="E531" s="2"/>
      <c r="F531" s="2"/>
      <c r="G531" s="2"/>
      <c r="H531" s="2"/>
      <c r="I531" s="2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2"/>
      <c r="E532" s="2"/>
      <c r="F532" s="2"/>
      <c r="G532" s="2"/>
      <c r="H532" s="2"/>
      <c r="I532" s="2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2"/>
      <c r="E533" s="2"/>
      <c r="F533" s="2"/>
      <c r="G533" s="2"/>
      <c r="H533" s="2"/>
      <c r="I533" s="2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2"/>
      <c r="E534" s="2"/>
      <c r="F534" s="2"/>
      <c r="G534" s="2"/>
      <c r="H534" s="2"/>
      <c r="I534" s="2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2"/>
      <c r="E535" s="2"/>
      <c r="F535" s="2"/>
      <c r="G535" s="2"/>
      <c r="H535" s="2"/>
      <c r="I535" s="2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2"/>
      <c r="E536" s="2"/>
      <c r="F536" s="2"/>
      <c r="G536" s="2"/>
      <c r="H536" s="2"/>
      <c r="I536" s="2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2"/>
      <c r="E537" s="2"/>
      <c r="F537" s="2"/>
      <c r="G537" s="2"/>
      <c r="H537" s="2"/>
      <c r="I537" s="2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2"/>
      <c r="E538" s="2"/>
      <c r="F538" s="2"/>
      <c r="G538" s="2"/>
      <c r="H538" s="2"/>
      <c r="I538" s="2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2"/>
      <c r="E539" s="2"/>
      <c r="F539" s="2"/>
      <c r="G539" s="2"/>
      <c r="H539" s="2"/>
      <c r="I539" s="2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2"/>
      <c r="E540" s="2"/>
      <c r="F540" s="2"/>
      <c r="G540" s="2"/>
      <c r="H540" s="2"/>
      <c r="I540" s="2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2"/>
      <c r="E541" s="2"/>
      <c r="F541" s="2"/>
      <c r="G541" s="2"/>
      <c r="H541" s="2"/>
      <c r="I541" s="2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2"/>
      <c r="E542" s="2"/>
      <c r="F542" s="2"/>
      <c r="G542" s="2"/>
      <c r="H542" s="2"/>
      <c r="I542" s="2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2"/>
      <c r="E543" s="2"/>
      <c r="F543" s="2"/>
      <c r="G543" s="2"/>
      <c r="H543" s="2"/>
      <c r="I543" s="2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2"/>
      <c r="E544" s="2"/>
      <c r="F544" s="2"/>
      <c r="G544" s="2"/>
      <c r="H544" s="2"/>
      <c r="I544" s="2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2"/>
      <c r="E545" s="2"/>
      <c r="F545" s="2"/>
      <c r="G545" s="2"/>
      <c r="H545" s="2"/>
      <c r="I545" s="2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2"/>
      <c r="E546" s="2"/>
      <c r="F546" s="2"/>
      <c r="G546" s="2"/>
      <c r="H546" s="2"/>
      <c r="I546" s="2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2"/>
      <c r="E547" s="2"/>
      <c r="F547" s="2"/>
      <c r="G547" s="2"/>
      <c r="H547" s="2"/>
      <c r="I547" s="2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2"/>
      <c r="E548" s="2"/>
      <c r="F548" s="2"/>
      <c r="G548" s="2"/>
      <c r="H548" s="2"/>
      <c r="I548" s="2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2"/>
      <c r="E549" s="2"/>
      <c r="F549" s="2"/>
      <c r="G549" s="2"/>
      <c r="H549" s="2"/>
      <c r="I549" s="2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2"/>
      <c r="E550" s="2"/>
      <c r="F550" s="2"/>
      <c r="G550" s="2"/>
      <c r="H550" s="2"/>
      <c r="I550" s="2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2"/>
      <c r="E551" s="2"/>
      <c r="F551" s="2"/>
      <c r="G551" s="2"/>
      <c r="H551" s="2"/>
      <c r="I551" s="2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2"/>
      <c r="E552" s="2"/>
      <c r="F552" s="2"/>
      <c r="G552" s="2"/>
      <c r="H552" s="2"/>
      <c r="I552" s="2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2"/>
      <c r="E553" s="2"/>
      <c r="F553" s="2"/>
      <c r="G553" s="2"/>
      <c r="H553" s="2"/>
      <c r="I553" s="2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2"/>
      <c r="E554" s="2"/>
      <c r="F554" s="2"/>
      <c r="G554" s="2"/>
      <c r="H554" s="2"/>
      <c r="I554" s="2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2"/>
      <c r="E555" s="2"/>
      <c r="F555" s="2"/>
      <c r="G555" s="2"/>
      <c r="H555" s="2"/>
      <c r="I555" s="2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2"/>
      <c r="E556" s="2"/>
      <c r="F556" s="2"/>
      <c r="G556" s="2"/>
      <c r="H556" s="2"/>
      <c r="I556" s="2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2"/>
      <c r="E557" s="2"/>
      <c r="F557" s="2"/>
      <c r="G557" s="2"/>
      <c r="H557" s="2"/>
      <c r="I557" s="2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2"/>
      <c r="E558" s="2"/>
      <c r="F558" s="2"/>
      <c r="G558" s="2"/>
      <c r="H558" s="2"/>
      <c r="I558" s="2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2"/>
      <c r="E559" s="2"/>
      <c r="F559" s="2"/>
      <c r="G559" s="2"/>
      <c r="H559" s="2"/>
      <c r="I559" s="2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2"/>
      <c r="E560" s="2"/>
      <c r="F560" s="2"/>
      <c r="G560" s="2"/>
      <c r="H560" s="2"/>
      <c r="I560" s="2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2"/>
      <c r="E561" s="2"/>
      <c r="F561" s="2"/>
      <c r="G561" s="2"/>
      <c r="H561" s="2"/>
      <c r="I561" s="2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2"/>
      <c r="E562" s="2"/>
      <c r="F562" s="2"/>
      <c r="G562" s="2"/>
      <c r="H562" s="2"/>
      <c r="I562" s="2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2"/>
      <c r="E563" s="2"/>
      <c r="F563" s="2"/>
      <c r="G563" s="2"/>
      <c r="H563" s="2"/>
      <c r="I563" s="2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2"/>
      <c r="E564" s="2"/>
      <c r="F564" s="2"/>
      <c r="G564" s="2"/>
      <c r="H564" s="2"/>
      <c r="I564" s="2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2"/>
      <c r="E565" s="2"/>
      <c r="F565" s="2"/>
      <c r="G565" s="2"/>
      <c r="H565" s="2"/>
      <c r="I565" s="2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2"/>
      <c r="E566" s="2"/>
      <c r="F566" s="2"/>
      <c r="G566" s="2"/>
      <c r="H566" s="2"/>
      <c r="I566" s="2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2"/>
      <c r="E567" s="2"/>
      <c r="F567" s="2"/>
      <c r="G567" s="2"/>
      <c r="H567" s="2"/>
      <c r="I567" s="2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2"/>
      <c r="E568" s="2"/>
      <c r="F568" s="2"/>
      <c r="G568" s="2"/>
      <c r="H568" s="2"/>
      <c r="I568" s="2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2"/>
      <c r="E569" s="2"/>
      <c r="F569" s="2"/>
      <c r="G569" s="2"/>
      <c r="H569" s="2"/>
      <c r="I569" s="2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2"/>
      <c r="E570" s="2"/>
      <c r="F570" s="2"/>
      <c r="G570" s="2"/>
      <c r="H570" s="2"/>
      <c r="I570" s="2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2"/>
      <c r="E571" s="2"/>
      <c r="F571" s="2"/>
      <c r="G571" s="2"/>
      <c r="H571" s="2"/>
      <c r="I571" s="2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2"/>
      <c r="E572" s="2"/>
      <c r="F572" s="2"/>
      <c r="G572" s="2"/>
      <c r="H572" s="2"/>
      <c r="I572" s="2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2"/>
      <c r="E573" s="2"/>
      <c r="F573" s="2"/>
      <c r="G573" s="2"/>
      <c r="H573" s="2"/>
      <c r="I573" s="2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2"/>
      <c r="E574" s="2"/>
      <c r="F574" s="2"/>
      <c r="G574" s="2"/>
      <c r="H574" s="2"/>
      <c r="I574" s="2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2"/>
      <c r="E575" s="2"/>
      <c r="F575" s="2"/>
      <c r="G575" s="2"/>
      <c r="H575" s="2"/>
      <c r="I575" s="2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2"/>
      <c r="E576" s="2"/>
      <c r="F576" s="2"/>
      <c r="G576" s="2"/>
      <c r="H576" s="2"/>
      <c r="I576" s="2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2"/>
      <c r="E577" s="2"/>
      <c r="F577" s="2"/>
      <c r="G577" s="2"/>
      <c r="H577" s="2"/>
      <c r="I577" s="2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2"/>
      <c r="E578" s="2"/>
      <c r="F578" s="2"/>
      <c r="G578" s="2"/>
      <c r="H578" s="2"/>
      <c r="I578" s="2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2"/>
      <c r="E579" s="2"/>
      <c r="F579" s="2"/>
      <c r="G579" s="2"/>
      <c r="H579" s="2"/>
      <c r="I579" s="2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2"/>
      <c r="E580" s="2"/>
      <c r="F580" s="2"/>
      <c r="G580" s="2"/>
      <c r="H580" s="2"/>
      <c r="I580" s="2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2"/>
      <c r="E581" s="2"/>
      <c r="F581" s="2"/>
      <c r="G581" s="2"/>
      <c r="H581" s="2"/>
      <c r="I581" s="2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2"/>
      <c r="E582" s="2"/>
      <c r="F582" s="2"/>
      <c r="G582" s="2"/>
      <c r="H582" s="2"/>
      <c r="I582" s="2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2"/>
      <c r="E583" s="2"/>
      <c r="F583" s="2"/>
      <c r="G583" s="2"/>
      <c r="H583" s="2"/>
      <c r="I583" s="2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2"/>
      <c r="E584" s="2"/>
      <c r="F584" s="2"/>
      <c r="G584" s="2"/>
      <c r="H584" s="2"/>
      <c r="I584" s="2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2"/>
      <c r="E585" s="2"/>
      <c r="F585" s="2"/>
      <c r="G585" s="2"/>
      <c r="H585" s="2"/>
      <c r="I585" s="2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2"/>
      <c r="E586" s="2"/>
      <c r="F586" s="2"/>
      <c r="G586" s="2"/>
      <c r="H586" s="2"/>
      <c r="I586" s="2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2"/>
      <c r="E587" s="2"/>
      <c r="F587" s="2"/>
      <c r="G587" s="2"/>
      <c r="H587" s="2"/>
      <c r="I587" s="2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2"/>
      <c r="E588" s="2"/>
      <c r="F588" s="2"/>
      <c r="G588" s="2"/>
      <c r="H588" s="2"/>
      <c r="I588" s="2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2"/>
      <c r="E589" s="2"/>
      <c r="F589" s="2"/>
      <c r="G589" s="2"/>
      <c r="H589" s="2"/>
      <c r="I589" s="2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2"/>
      <c r="E590" s="2"/>
      <c r="F590" s="2"/>
      <c r="G590" s="2"/>
      <c r="H590" s="2"/>
      <c r="I590" s="2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2"/>
      <c r="E591" s="2"/>
      <c r="F591" s="2"/>
      <c r="G591" s="2"/>
      <c r="H591" s="2"/>
      <c r="I591" s="2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2"/>
      <c r="E592" s="2"/>
      <c r="F592" s="2"/>
      <c r="G592" s="2"/>
      <c r="H592" s="2"/>
      <c r="I592" s="2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2"/>
      <c r="E593" s="2"/>
      <c r="F593" s="2"/>
      <c r="G593" s="2"/>
      <c r="H593" s="2"/>
      <c r="I593" s="2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2"/>
      <c r="E594" s="2"/>
      <c r="F594" s="2"/>
      <c r="G594" s="2"/>
      <c r="H594" s="2"/>
      <c r="I594" s="2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2"/>
      <c r="E595" s="2"/>
      <c r="F595" s="2"/>
      <c r="G595" s="2"/>
      <c r="H595" s="2"/>
      <c r="I595" s="2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2"/>
      <c r="E596" s="2"/>
      <c r="F596" s="2"/>
      <c r="G596" s="2"/>
      <c r="H596" s="2"/>
      <c r="I596" s="2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2"/>
      <c r="E597" s="2"/>
      <c r="F597" s="2"/>
      <c r="G597" s="2"/>
      <c r="H597" s="2"/>
      <c r="I597" s="2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2"/>
      <c r="E598" s="2"/>
      <c r="F598" s="2"/>
      <c r="G598" s="2"/>
      <c r="H598" s="2"/>
      <c r="I598" s="2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2"/>
      <c r="E599" s="2"/>
      <c r="F599" s="2"/>
      <c r="G599" s="2"/>
      <c r="H599" s="2"/>
      <c r="I599" s="2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2"/>
      <c r="E600" s="2"/>
      <c r="F600" s="2"/>
      <c r="G600" s="2"/>
      <c r="H600" s="2"/>
      <c r="I600" s="2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2"/>
      <c r="E601" s="2"/>
      <c r="F601" s="2"/>
      <c r="G601" s="2"/>
      <c r="H601" s="2"/>
      <c r="I601" s="2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2"/>
      <c r="E602" s="2"/>
      <c r="F602" s="2"/>
      <c r="G602" s="2"/>
      <c r="H602" s="2"/>
      <c r="I602" s="2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2"/>
      <c r="E603" s="2"/>
      <c r="F603" s="2"/>
      <c r="G603" s="2"/>
      <c r="H603" s="2"/>
      <c r="I603" s="2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2"/>
      <c r="E604" s="2"/>
      <c r="F604" s="2"/>
      <c r="G604" s="2"/>
      <c r="H604" s="2"/>
      <c r="I604" s="2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2"/>
      <c r="E605" s="2"/>
      <c r="F605" s="2"/>
      <c r="G605" s="2"/>
      <c r="H605" s="2"/>
      <c r="I605" s="2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2"/>
      <c r="E606" s="2"/>
      <c r="F606" s="2"/>
      <c r="G606" s="2"/>
      <c r="H606" s="2"/>
      <c r="I606" s="2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2"/>
      <c r="E607" s="2"/>
      <c r="F607" s="2"/>
      <c r="G607" s="2"/>
      <c r="H607" s="2"/>
      <c r="I607" s="2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2"/>
      <c r="E608" s="2"/>
      <c r="F608" s="2"/>
      <c r="G608" s="2"/>
      <c r="H608" s="2"/>
      <c r="I608" s="2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2"/>
      <c r="E609" s="2"/>
      <c r="F609" s="2"/>
      <c r="G609" s="2"/>
      <c r="H609" s="2"/>
      <c r="I609" s="2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2"/>
      <c r="E610" s="2"/>
      <c r="F610" s="2"/>
      <c r="G610" s="2"/>
      <c r="H610" s="2"/>
      <c r="I610" s="2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2"/>
      <c r="E611" s="2"/>
      <c r="F611" s="2"/>
      <c r="G611" s="2"/>
      <c r="H611" s="2"/>
      <c r="I611" s="2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2"/>
      <c r="E612" s="2"/>
      <c r="F612" s="2"/>
      <c r="G612" s="2"/>
      <c r="H612" s="2"/>
      <c r="I612" s="2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2"/>
      <c r="E613" s="2"/>
      <c r="F613" s="2"/>
      <c r="G613" s="2"/>
      <c r="H613" s="2"/>
      <c r="I613" s="2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2"/>
      <c r="E614" s="2"/>
      <c r="F614" s="2"/>
      <c r="G614" s="2"/>
      <c r="H614" s="2"/>
      <c r="I614" s="2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2"/>
      <c r="E615" s="2"/>
      <c r="F615" s="2"/>
      <c r="G615" s="2"/>
      <c r="H615" s="2"/>
      <c r="I615" s="2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2"/>
      <c r="E616" s="2"/>
      <c r="F616" s="2"/>
      <c r="G616" s="2"/>
      <c r="H616" s="2"/>
      <c r="I616" s="2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2"/>
      <c r="E617" s="2"/>
      <c r="F617" s="2"/>
      <c r="G617" s="2"/>
      <c r="H617" s="2"/>
      <c r="I617" s="2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2"/>
      <c r="E618" s="2"/>
      <c r="F618" s="2"/>
      <c r="G618" s="2"/>
      <c r="H618" s="2"/>
      <c r="I618" s="2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2"/>
      <c r="E619" s="2"/>
      <c r="F619" s="2"/>
      <c r="G619" s="2"/>
      <c r="H619" s="2"/>
      <c r="I619" s="2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2"/>
      <c r="E620" s="2"/>
      <c r="F620" s="2"/>
      <c r="G620" s="2"/>
      <c r="H620" s="2"/>
      <c r="I620" s="2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2"/>
      <c r="E621" s="2"/>
      <c r="F621" s="2"/>
      <c r="G621" s="2"/>
      <c r="H621" s="2"/>
      <c r="I621" s="2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2"/>
      <c r="E622" s="2"/>
      <c r="F622" s="2"/>
      <c r="G622" s="2"/>
      <c r="H622" s="2"/>
      <c r="I622" s="2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2"/>
      <c r="E623" s="2"/>
      <c r="F623" s="2"/>
      <c r="G623" s="2"/>
      <c r="H623" s="2"/>
      <c r="I623" s="2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2"/>
      <c r="E624" s="2"/>
      <c r="F624" s="2"/>
      <c r="G624" s="2"/>
      <c r="H624" s="2"/>
      <c r="I624" s="2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2"/>
      <c r="E625" s="2"/>
      <c r="F625" s="2"/>
      <c r="G625" s="2"/>
      <c r="H625" s="2"/>
      <c r="I625" s="2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2"/>
      <c r="E626" s="2"/>
      <c r="F626" s="2"/>
      <c r="G626" s="2"/>
      <c r="H626" s="2"/>
      <c r="I626" s="2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2"/>
      <c r="E627" s="2"/>
      <c r="F627" s="2"/>
      <c r="G627" s="2"/>
      <c r="H627" s="2"/>
      <c r="I627" s="2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2"/>
      <c r="E628" s="2"/>
      <c r="F628" s="2"/>
      <c r="G628" s="2"/>
      <c r="H628" s="2"/>
      <c r="I628" s="2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2"/>
      <c r="E629" s="2"/>
      <c r="F629" s="2"/>
      <c r="G629" s="2"/>
      <c r="H629" s="2"/>
      <c r="I629" s="2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2"/>
      <c r="E630" s="2"/>
      <c r="F630" s="2"/>
      <c r="G630" s="2"/>
      <c r="H630" s="2"/>
      <c r="I630" s="2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2"/>
      <c r="E631" s="2"/>
      <c r="F631" s="2"/>
      <c r="G631" s="2"/>
      <c r="H631" s="2"/>
      <c r="I631" s="2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2"/>
      <c r="E632" s="2"/>
      <c r="F632" s="2"/>
      <c r="G632" s="2"/>
      <c r="H632" s="2"/>
      <c r="I632" s="2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2"/>
      <c r="E633" s="2"/>
      <c r="F633" s="2"/>
      <c r="G633" s="2"/>
      <c r="H633" s="2"/>
      <c r="I633" s="2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2"/>
      <c r="E634" s="2"/>
      <c r="F634" s="2"/>
      <c r="G634" s="2"/>
      <c r="H634" s="2"/>
      <c r="I634" s="2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2"/>
      <c r="E635" s="2"/>
      <c r="F635" s="2"/>
      <c r="G635" s="2"/>
      <c r="H635" s="2"/>
      <c r="I635" s="2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2"/>
      <c r="E636" s="2"/>
      <c r="F636" s="2"/>
      <c r="G636" s="2"/>
      <c r="H636" s="2"/>
      <c r="I636" s="2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2"/>
      <c r="E637" s="2"/>
      <c r="F637" s="2"/>
      <c r="G637" s="2"/>
      <c r="H637" s="2"/>
      <c r="I637" s="2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2"/>
      <c r="E638" s="2"/>
      <c r="F638" s="2"/>
      <c r="G638" s="2"/>
      <c r="H638" s="2"/>
      <c r="I638" s="2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2"/>
      <c r="E639" s="2"/>
      <c r="F639" s="2"/>
      <c r="G639" s="2"/>
      <c r="H639" s="2"/>
      <c r="I639" s="2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2"/>
      <c r="E640" s="2"/>
      <c r="F640" s="2"/>
      <c r="G640" s="2"/>
      <c r="H640" s="2"/>
      <c r="I640" s="2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2"/>
      <c r="E641" s="2"/>
      <c r="F641" s="2"/>
      <c r="G641" s="2"/>
      <c r="H641" s="2"/>
      <c r="I641" s="2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2"/>
      <c r="E642" s="2"/>
      <c r="F642" s="2"/>
      <c r="G642" s="2"/>
      <c r="H642" s="2"/>
      <c r="I642" s="2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2"/>
      <c r="E643" s="2"/>
      <c r="F643" s="2"/>
      <c r="G643" s="2"/>
      <c r="H643" s="2"/>
      <c r="I643" s="2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2"/>
      <c r="E644" s="2"/>
      <c r="F644" s="2"/>
      <c r="G644" s="2"/>
      <c r="H644" s="2"/>
      <c r="I644" s="2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2"/>
      <c r="E645" s="2"/>
      <c r="F645" s="2"/>
      <c r="G645" s="2"/>
      <c r="H645" s="2"/>
      <c r="I645" s="2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2"/>
      <c r="E646" s="2"/>
      <c r="F646" s="2"/>
      <c r="G646" s="2"/>
      <c r="H646" s="2"/>
      <c r="I646" s="2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2"/>
      <c r="E647" s="2"/>
      <c r="F647" s="2"/>
      <c r="G647" s="2"/>
      <c r="H647" s="2"/>
      <c r="I647" s="2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2"/>
      <c r="E648" s="2"/>
      <c r="F648" s="2"/>
      <c r="G648" s="2"/>
      <c r="H648" s="2"/>
      <c r="I648" s="2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2"/>
      <c r="E649" s="2"/>
      <c r="F649" s="2"/>
      <c r="G649" s="2"/>
      <c r="H649" s="2"/>
      <c r="I649" s="2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2"/>
      <c r="E650" s="2"/>
      <c r="F650" s="2"/>
      <c r="G650" s="2"/>
      <c r="H650" s="2"/>
      <c r="I650" s="2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2"/>
      <c r="E651" s="2"/>
      <c r="F651" s="2"/>
      <c r="G651" s="2"/>
      <c r="H651" s="2"/>
      <c r="I651" s="2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2"/>
      <c r="E652" s="2"/>
      <c r="F652" s="2"/>
      <c r="G652" s="2"/>
      <c r="H652" s="2"/>
      <c r="I652" s="2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2"/>
      <c r="E653" s="2"/>
      <c r="F653" s="2"/>
      <c r="G653" s="2"/>
      <c r="H653" s="2"/>
      <c r="I653" s="2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2"/>
      <c r="E654" s="2"/>
      <c r="F654" s="2"/>
      <c r="G654" s="2"/>
      <c r="H654" s="2"/>
      <c r="I654" s="2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2"/>
      <c r="E655" s="2"/>
      <c r="F655" s="2"/>
      <c r="G655" s="2"/>
      <c r="H655" s="2"/>
      <c r="I655" s="2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2"/>
      <c r="E656" s="2"/>
      <c r="F656" s="2"/>
      <c r="G656" s="2"/>
      <c r="H656" s="2"/>
      <c r="I656" s="2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2"/>
      <c r="E657" s="2"/>
      <c r="F657" s="2"/>
      <c r="G657" s="2"/>
      <c r="H657" s="2"/>
      <c r="I657" s="2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2"/>
      <c r="E658" s="2"/>
      <c r="F658" s="2"/>
      <c r="G658" s="2"/>
      <c r="H658" s="2"/>
      <c r="I658" s="2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2"/>
      <c r="E659" s="2"/>
      <c r="F659" s="2"/>
      <c r="G659" s="2"/>
      <c r="H659" s="2"/>
      <c r="I659" s="2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2"/>
      <c r="E660" s="2"/>
      <c r="F660" s="2"/>
      <c r="G660" s="2"/>
      <c r="H660" s="2"/>
      <c r="I660" s="2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2"/>
      <c r="E661" s="2"/>
      <c r="F661" s="2"/>
      <c r="G661" s="2"/>
      <c r="H661" s="2"/>
      <c r="I661" s="2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2"/>
      <c r="E662" s="2"/>
      <c r="F662" s="2"/>
      <c r="G662" s="2"/>
      <c r="H662" s="2"/>
      <c r="I662" s="2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2"/>
      <c r="E663" s="2"/>
      <c r="F663" s="2"/>
      <c r="G663" s="2"/>
      <c r="H663" s="2"/>
      <c r="I663" s="2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2"/>
      <c r="E664" s="2"/>
      <c r="F664" s="2"/>
      <c r="G664" s="2"/>
      <c r="H664" s="2"/>
      <c r="I664" s="2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2"/>
      <c r="E665" s="2"/>
      <c r="F665" s="2"/>
      <c r="G665" s="2"/>
      <c r="H665" s="2"/>
      <c r="I665" s="2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2"/>
      <c r="E666" s="2"/>
      <c r="F666" s="2"/>
      <c r="G666" s="2"/>
      <c r="H666" s="2"/>
      <c r="I666" s="2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2"/>
      <c r="E667" s="2"/>
      <c r="F667" s="2"/>
      <c r="G667" s="2"/>
      <c r="H667" s="2"/>
      <c r="I667" s="2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2"/>
      <c r="E668" s="2"/>
      <c r="F668" s="2"/>
      <c r="G668" s="2"/>
      <c r="H668" s="2"/>
      <c r="I668" s="2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2"/>
      <c r="E669" s="2"/>
      <c r="F669" s="2"/>
      <c r="G669" s="2"/>
      <c r="H669" s="2"/>
      <c r="I669" s="2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2"/>
      <c r="E670" s="2"/>
      <c r="F670" s="2"/>
      <c r="G670" s="2"/>
      <c r="H670" s="2"/>
      <c r="I670" s="2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2"/>
      <c r="E671" s="2"/>
      <c r="F671" s="2"/>
      <c r="G671" s="2"/>
      <c r="H671" s="2"/>
      <c r="I671" s="2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2"/>
      <c r="E672" s="2"/>
      <c r="F672" s="2"/>
      <c r="G672" s="2"/>
      <c r="H672" s="2"/>
      <c r="I672" s="2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2"/>
      <c r="E673" s="2"/>
      <c r="F673" s="2"/>
      <c r="G673" s="2"/>
      <c r="H673" s="2"/>
      <c r="I673" s="2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2"/>
      <c r="E674" s="2"/>
      <c r="F674" s="2"/>
      <c r="G674" s="2"/>
      <c r="H674" s="2"/>
      <c r="I674" s="2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2"/>
      <c r="E675" s="2"/>
      <c r="F675" s="2"/>
      <c r="G675" s="2"/>
      <c r="H675" s="2"/>
      <c r="I675" s="2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2"/>
      <c r="E676" s="2"/>
      <c r="F676" s="2"/>
      <c r="G676" s="2"/>
      <c r="H676" s="2"/>
      <c r="I676" s="2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2"/>
      <c r="E677" s="2"/>
      <c r="F677" s="2"/>
      <c r="G677" s="2"/>
      <c r="H677" s="2"/>
      <c r="I677" s="2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2"/>
      <c r="E678" s="2"/>
      <c r="F678" s="2"/>
      <c r="G678" s="2"/>
      <c r="H678" s="2"/>
      <c r="I678" s="2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2"/>
      <c r="E679" s="2"/>
      <c r="F679" s="2"/>
      <c r="G679" s="2"/>
      <c r="H679" s="2"/>
      <c r="I679" s="2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2"/>
      <c r="E680" s="2"/>
      <c r="F680" s="2"/>
      <c r="G680" s="2"/>
      <c r="H680" s="2"/>
      <c r="I680" s="2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2"/>
      <c r="E681" s="2"/>
      <c r="F681" s="2"/>
      <c r="G681" s="2"/>
      <c r="H681" s="2"/>
      <c r="I681" s="2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2"/>
      <c r="E682" s="2"/>
      <c r="F682" s="2"/>
      <c r="G682" s="2"/>
      <c r="H682" s="2"/>
      <c r="I682" s="2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2"/>
      <c r="E683" s="2"/>
      <c r="F683" s="2"/>
      <c r="G683" s="2"/>
      <c r="H683" s="2"/>
      <c r="I683" s="2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2"/>
      <c r="E684" s="2"/>
      <c r="F684" s="2"/>
      <c r="G684" s="2"/>
      <c r="H684" s="2"/>
      <c r="I684" s="2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2"/>
      <c r="E685" s="2"/>
      <c r="F685" s="2"/>
      <c r="G685" s="2"/>
      <c r="H685" s="2"/>
      <c r="I685" s="2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2"/>
      <c r="E686" s="2"/>
      <c r="F686" s="2"/>
      <c r="G686" s="2"/>
      <c r="H686" s="2"/>
      <c r="I686" s="2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2"/>
      <c r="E687" s="2"/>
      <c r="F687" s="2"/>
      <c r="G687" s="2"/>
      <c r="H687" s="2"/>
      <c r="I687" s="2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2"/>
      <c r="E688" s="2"/>
      <c r="F688" s="2"/>
      <c r="G688" s="2"/>
      <c r="H688" s="2"/>
      <c r="I688" s="2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2"/>
      <c r="E689" s="2"/>
      <c r="F689" s="2"/>
      <c r="G689" s="2"/>
      <c r="H689" s="2"/>
      <c r="I689" s="2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2"/>
      <c r="E690" s="2"/>
      <c r="F690" s="2"/>
      <c r="G690" s="2"/>
      <c r="H690" s="2"/>
      <c r="I690" s="2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2"/>
      <c r="E691" s="2"/>
      <c r="F691" s="2"/>
      <c r="G691" s="2"/>
      <c r="H691" s="2"/>
      <c r="I691" s="2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2"/>
      <c r="E692" s="2"/>
      <c r="F692" s="2"/>
      <c r="G692" s="2"/>
      <c r="H692" s="2"/>
      <c r="I692" s="2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2"/>
      <c r="E693" s="2"/>
      <c r="F693" s="2"/>
      <c r="G693" s="2"/>
      <c r="H693" s="2"/>
      <c r="I693" s="2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2"/>
      <c r="E694" s="2"/>
      <c r="F694" s="2"/>
      <c r="G694" s="2"/>
      <c r="H694" s="2"/>
      <c r="I694" s="2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2"/>
      <c r="E695" s="2"/>
      <c r="F695" s="2"/>
      <c r="G695" s="2"/>
      <c r="H695" s="2"/>
      <c r="I695" s="2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2"/>
      <c r="E696" s="2"/>
      <c r="F696" s="2"/>
      <c r="G696" s="2"/>
      <c r="H696" s="2"/>
      <c r="I696" s="2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2"/>
      <c r="E697" s="2"/>
      <c r="F697" s="2"/>
      <c r="G697" s="2"/>
      <c r="H697" s="2"/>
      <c r="I697" s="2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2"/>
      <c r="E698" s="2"/>
      <c r="F698" s="2"/>
      <c r="G698" s="2"/>
      <c r="H698" s="2"/>
      <c r="I698" s="2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2"/>
      <c r="E699" s="2"/>
      <c r="F699" s="2"/>
      <c r="G699" s="2"/>
      <c r="H699" s="2"/>
      <c r="I699" s="2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2"/>
      <c r="E700" s="2"/>
      <c r="F700" s="2"/>
      <c r="G700" s="2"/>
      <c r="H700" s="2"/>
      <c r="I700" s="2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2"/>
      <c r="E701" s="2"/>
      <c r="F701" s="2"/>
      <c r="G701" s="2"/>
      <c r="H701" s="2"/>
      <c r="I701" s="2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2"/>
      <c r="E702" s="2"/>
      <c r="F702" s="2"/>
      <c r="G702" s="2"/>
      <c r="H702" s="2"/>
      <c r="I702" s="2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2"/>
      <c r="E703" s="2"/>
      <c r="F703" s="2"/>
      <c r="G703" s="2"/>
      <c r="H703" s="2"/>
      <c r="I703" s="2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2"/>
      <c r="E704" s="2"/>
      <c r="F704" s="2"/>
      <c r="G704" s="2"/>
      <c r="H704" s="2"/>
      <c r="I704" s="2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2"/>
      <c r="E705" s="2"/>
      <c r="F705" s="2"/>
      <c r="G705" s="2"/>
      <c r="H705" s="2"/>
      <c r="I705" s="2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2"/>
      <c r="E706" s="2"/>
      <c r="F706" s="2"/>
      <c r="G706" s="2"/>
      <c r="H706" s="2"/>
      <c r="I706" s="2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2"/>
      <c r="E707" s="2"/>
      <c r="F707" s="2"/>
      <c r="G707" s="2"/>
      <c r="H707" s="2"/>
      <c r="I707" s="2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2"/>
      <c r="E708" s="2"/>
      <c r="F708" s="2"/>
      <c r="G708" s="2"/>
      <c r="H708" s="2"/>
      <c r="I708" s="2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2"/>
      <c r="E709" s="2"/>
      <c r="F709" s="2"/>
      <c r="G709" s="2"/>
      <c r="H709" s="2"/>
      <c r="I709" s="2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2"/>
      <c r="E710" s="2"/>
      <c r="F710" s="2"/>
      <c r="G710" s="2"/>
      <c r="H710" s="2"/>
      <c r="I710" s="2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2"/>
      <c r="E711" s="2"/>
      <c r="F711" s="2"/>
      <c r="G711" s="2"/>
      <c r="H711" s="2"/>
      <c r="I711" s="2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2"/>
      <c r="E712" s="2"/>
      <c r="F712" s="2"/>
      <c r="G712" s="2"/>
      <c r="H712" s="2"/>
      <c r="I712" s="2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2"/>
      <c r="E713" s="2"/>
      <c r="F713" s="2"/>
      <c r="G713" s="2"/>
      <c r="H713" s="2"/>
      <c r="I713" s="2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2"/>
      <c r="E714" s="2"/>
      <c r="F714" s="2"/>
      <c r="G714" s="2"/>
      <c r="H714" s="2"/>
      <c r="I714" s="2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2"/>
      <c r="E715" s="2"/>
      <c r="F715" s="2"/>
      <c r="G715" s="2"/>
      <c r="H715" s="2"/>
      <c r="I715" s="2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2"/>
      <c r="E716" s="2"/>
      <c r="F716" s="2"/>
      <c r="G716" s="2"/>
      <c r="H716" s="2"/>
      <c r="I716" s="2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2"/>
      <c r="E717" s="2"/>
      <c r="F717" s="2"/>
      <c r="G717" s="2"/>
      <c r="H717" s="2"/>
      <c r="I717" s="2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2"/>
      <c r="E718" s="2"/>
      <c r="F718" s="2"/>
      <c r="G718" s="2"/>
      <c r="H718" s="2"/>
      <c r="I718" s="2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2"/>
      <c r="E719" s="2"/>
      <c r="F719" s="2"/>
      <c r="G719" s="2"/>
      <c r="H719" s="2"/>
      <c r="I719" s="2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2"/>
      <c r="E720" s="2"/>
      <c r="F720" s="2"/>
      <c r="G720" s="2"/>
      <c r="H720" s="2"/>
      <c r="I720" s="2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2"/>
      <c r="E721" s="2"/>
      <c r="F721" s="2"/>
      <c r="G721" s="2"/>
      <c r="H721" s="2"/>
      <c r="I721" s="2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2"/>
      <c r="E722" s="2"/>
      <c r="F722" s="2"/>
      <c r="G722" s="2"/>
      <c r="H722" s="2"/>
      <c r="I722" s="2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2"/>
      <c r="E723" s="2"/>
      <c r="F723" s="2"/>
      <c r="G723" s="2"/>
      <c r="H723" s="2"/>
      <c r="I723" s="2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2"/>
      <c r="E724" s="2"/>
      <c r="F724" s="2"/>
      <c r="G724" s="2"/>
      <c r="H724" s="2"/>
      <c r="I724" s="2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2"/>
      <c r="E725" s="2"/>
      <c r="F725" s="2"/>
      <c r="G725" s="2"/>
      <c r="H725" s="2"/>
      <c r="I725" s="2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2"/>
      <c r="E726" s="2"/>
      <c r="F726" s="2"/>
      <c r="G726" s="2"/>
      <c r="H726" s="2"/>
      <c r="I726" s="2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2"/>
      <c r="E727" s="2"/>
      <c r="F727" s="2"/>
      <c r="G727" s="2"/>
      <c r="H727" s="2"/>
      <c r="I727" s="2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2"/>
      <c r="E728" s="2"/>
      <c r="F728" s="2"/>
      <c r="G728" s="2"/>
      <c r="H728" s="2"/>
      <c r="I728" s="2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2"/>
      <c r="E729" s="2"/>
      <c r="F729" s="2"/>
      <c r="G729" s="2"/>
      <c r="H729" s="2"/>
      <c r="I729" s="2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2"/>
      <c r="E730" s="2"/>
      <c r="F730" s="2"/>
      <c r="G730" s="2"/>
      <c r="H730" s="2"/>
      <c r="I730" s="2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2"/>
      <c r="E731" s="2"/>
      <c r="F731" s="2"/>
      <c r="G731" s="2"/>
      <c r="H731" s="2"/>
      <c r="I731" s="2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2"/>
      <c r="E732" s="2"/>
      <c r="F732" s="2"/>
      <c r="G732" s="2"/>
      <c r="H732" s="2"/>
      <c r="I732" s="2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2"/>
      <c r="E733" s="2"/>
      <c r="F733" s="2"/>
      <c r="G733" s="2"/>
      <c r="H733" s="2"/>
      <c r="I733" s="2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2"/>
      <c r="E734" s="2"/>
      <c r="F734" s="2"/>
      <c r="G734" s="2"/>
      <c r="H734" s="2"/>
      <c r="I734" s="2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2"/>
      <c r="E735" s="2"/>
      <c r="F735" s="2"/>
      <c r="G735" s="2"/>
      <c r="H735" s="2"/>
      <c r="I735" s="2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2"/>
      <c r="E736" s="2"/>
      <c r="F736" s="2"/>
      <c r="G736" s="2"/>
      <c r="H736" s="2"/>
      <c r="I736" s="2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2"/>
      <c r="E737" s="2"/>
      <c r="F737" s="2"/>
      <c r="G737" s="2"/>
      <c r="H737" s="2"/>
      <c r="I737" s="2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2"/>
      <c r="E738" s="2"/>
      <c r="F738" s="2"/>
      <c r="G738" s="2"/>
      <c r="H738" s="2"/>
      <c r="I738" s="2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2"/>
      <c r="E739" s="2"/>
      <c r="F739" s="2"/>
      <c r="G739" s="2"/>
      <c r="H739" s="2"/>
      <c r="I739" s="2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2"/>
      <c r="E740" s="2"/>
      <c r="F740" s="2"/>
      <c r="G740" s="2"/>
      <c r="H740" s="2"/>
      <c r="I740" s="2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2"/>
      <c r="E741" s="2"/>
      <c r="F741" s="2"/>
      <c r="G741" s="2"/>
      <c r="H741" s="2"/>
      <c r="I741" s="2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2"/>
      <c r="E742" s="2"/>
      <c r="F742" s="2"/>
      <c r="G742" s="2"/>
      <c r="H742" s="2"/>
      <c r="I742" s="2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2"/>
      <c r="E743" s="2"/>
      <c r="F743" s="2"/>
      <c r="G743" s="2"/>
      <c r="H743" s="2"/>
      <c r="I743" s="2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2"/>
      <c r="E744" s="2"/>
      <c r="F744" s="2"/>
      <c r="G744" s="2"/>
      <c r="H744" s="2"/>
      <c r="I744" s="2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2"/>
      <c r="E745" s="2"/>
      <c r="F745" s="2"/>
      <c r="G745" s="2"/>
      <c r="H745" s="2"/>
      <c r="I745" s="2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2"/>
      <c r="E746" s="2"/>
      <c r="F746" s="2"/>
      <c r="G746" s="2"/>
      <c r="H746" s="2"/>
      <c r="I746" s="2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2"/>
      <c r="E747" s="2"/>
      <c r="F747" s="2"/>
      <c r="G747" s="2"/>
      <c r="H747" s="2"/>
      <c r="I747" s="2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2"/>
      <c r="E748" s="2"/>
      <c r="F748" s="2"/>
      <c r="G748" s="2"/>
      <c r="H748" s="2"/>
      <c r="I748" s="2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2"/>
      <c r="E749" s="2"/>
      <c r="F749" s="2"/>
      <c r="G749" s="2"/>
      <c r="H749" s="2"/>
      <c r="I749" s="2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2"/>
      <c r="E750" s="2"/>
      <c r="F750" s="2"/>
      <c r="G750" s="2"/>
      <c r="H750" s="2"/>
      <c r="I750" s="2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2"/>
      <c r="E751" s="2"/>
      <c r="F751" s="2"/>
      <c r="G751" s="2"/>
      <c r="H751" s="2"/>
      <c r="I751" s="2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2"/>
      <c r="E752" s="2"/>
      <c r="F752" s="2"/>
      <c r="G752" s="2"/>
      <c r="H752" s="2"/>
      <c r="I752" s="2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2"/>
      <c r="E753" s="2"/>
      <c r="F753" s="2"/>
      <c r="G753" s="2"/>
      <c r="H753" s="2"/>
      <c r="I753" s="2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2"/>
      <c r="E754" s="2"/>
      <c r="F754" s="2"/>
      <c r="G754" s="2"/>
      <c r="H754" s="2"/>
      <c r="I754" s="2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2"/>
      <c r="E755" s="2"/>
      <c r="F755" s="2"/>
      <c r="G755" s="2"/>
      <c r="H755" s="2"/>
      <c r="I755" s="2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2"/>
      <c r="E756" s="2"/>
      <c r="F756" s="2"/>
      <c r="G756" s="2"/>
      <c r="H756" s="2"/>
      <c r="I756" s="2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2"/>
      <c r="E757" s="2"/>
      <c r="F757" s="2"/>
      <c r="G757" s="2"/>
      <c r="H757" s="2"/>
      <c r="I757" s="2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2"/>
      <c r="E758" s="2"/>
      <c r="F758" s="2"/>
      <c r="G758" s="2"/>
      <c r="H758" s="2"/>
      <c r="I758" s="2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2"/>
      <c r="E759" s="2"/>
      <c r="F759" s="2"/>
      <c r="G759" s="2"/>
      <c r="H759" s="2"/>
      <c r="I759" s="2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2"/>
      <c r="E760" s="2"/>
      <c r="F760" s="2"/>
      <c r="G760" s="2"/>
      <c r="H760" s="2"/>
      <c r="I760" s="2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2"/>
      <c r="E761" s="2"/>
      <c r="F761" s="2"/>
      <c r="G761" s="2"/>
      <c r="H761" s="2"/>
      <c r="I761" s="2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2"/>
      <c r="E762" s="2"/>
      <c r="F762" s="2"/>
      <c r="G762" s="2"/>
      <c r="H762" s="2"/>
      <c r="I762" s="2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2"/>
      <c r="E763" s="2"/>
      <c r="F763" s="2"/>
      <c r="G763" s="2"/>
      <c r="H763" s="2"/>
      <c r="I763" s="2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2"/>
      <c r="E764" s="2"/>
      <c r="F764" s="2"/>
      <c r="G764" s="2"/>
      <c r="H764" s="2"/>
      <c r="I764" s="2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2"/>
      <c r="E765" s="2"/>
      <c r="F765" s="2"/>
      <c r="G765" s="2"/>
      <c r="H765" s="2"/>
      <c r="I765" s="2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2"/>
      <c r="E766" s="2"/>
      <c r="F766" s="2"/>
      <c r="G766" s="2"/>
      <c r="H766" s="2"/>
      <c r="I766" s="2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2"/>
      <c r="E767" s="2"/>
      <c r="F767" s="2"/>
      <c r="G767" s="2"/>
      <c r="H767" s="2"/>
      <c r="I767" s="2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2"/>
      <c r="E768" s="2"/>
      <c r="F768" s="2"/>
      <c r="G768" s="2"/>
      <c r="H768" s="2"/>
      <c r="I768" s="2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2"/>
      <c r="E769" s="2"/>
      <c r="F769" s="2"/>
      <c r="G769" s="2"/>
      <c r="H769" s="2"/>
      <c r="I769" s="2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2"/>
      <c r="E770" s="2"/>
      <c r="F770" s="2"/>
      <c r="G770" s="2"/>
      <c r="H770" s="2"/>
      <c r="I770" s="2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2"/>
      <c r="E771" s="2"/>
      <c r="F771" s="2"/>
      <c r="G771" s="2"/>
      <c r="H771" s="2"/>
      <c r="I771" s="2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2"/>
      <c r="E772" s="2"/>
      <c r="F772" s="2"/>
      <c r="G772" s="2"/>
      <c r="H772" s="2"/>
      <c r="I772" s="2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2"/>
      <c r="E773" s="2"/>
      <c r="F773" s="2"/>
      <c r="G773" s="2"/>
      <c r="H773" s="2"/>
      <c r="I773" s="2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2"/>
      <c r="E774" s="2"/>
      <c r="F774" s="2"/>
      <c r="G774" s="2"/>
      <c r="H774" s="2"/>
      <c r="I774" s="2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2"/>
      <c r="E775" s="2"/>
      <c r="F775" s="2"/>
      <c r="G775" s="2"/>
      <c r="H775" s="2"/>
      <c r="I775" s="2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2"/>
      <c r="E776" s="2"/>
      <c r="F776" s="2"/>
      <c r="G776" s="2"/>
      <c r="H776" s="2"/>
      <c r="I776" s="2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2"/>
      <c r="E777" s="2"/>
      <c r="F777" s="2"/>
      <c r="G777" s="2"/>
      <c r="H777" s="2"/>
      <c r="I777" s="2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2"/>
      <c r="E778" s="2"/>
      <c r="F778" s="2"/>
      <c r="G778" s="2"/>
      <c r="H778" s="2"/>
      <c r="I778" s="2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2"/>
      <c r="E779" s="2"/>
      <c r="F779" s="2"/>
      <c r="G779" s="2"/>
      <c r="H779" s="2"/>
      <c r="I779" s="2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2"/>
      <c r="E780" s="2"/>
      <c r="F780" s="2"/>
      <c r="G780" s="2"/>
      <c r="H780" s="2"/>
      <c r="I780" s="2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2"/>
      <c r="E781" s="2"/>
      <c r="F781" s="2"/>
      <c r="G781" s="2"/>
      <c r="H781" s="2"/>
      <c r="I781" s="2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2"/>
      <c r="E782" s="2"/>
      <c r="F782" s="2"/>
      <c r="G782" s="2"/>
      <c r="H782" s="2"/>
      <c r="I782" s="2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2"/>
      <c r="E783" s="2"/>
      <c r="F783" s="2"/>
      <c r="G783" s="2"/>
      <c r="H783" s="2"/>
      <c r="I783" s="2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2"/>
      <c r="E784" s="2"/>
      <c r="F784" s="2"/>
      <c r="G784" s="2"/>
      <c r="H784" s="2"/>
      <c r="I784" s="2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2"/>
      <c r="E785" s="2"/>
      <c r="F785" s="2"/>
      <c r="G785" s="2"/>
      <c r="H785" s="2"/>
      <c r="I785" s="2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2"/>
      <c r="E786" s="2"/>
      <c r="F786" s="2"/>
      <c r="G786" s="2"/>
      <c r="H786" s="2"/>
      <c r="I786" s="2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2"/>
      <c r="E787" s="2"/>
      <c r="F787" s="2"/>
      <c r="G787" s="2"/>
      <c r="H787" s="2"/>
      <c r="I787" s="2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2"/>
      <c r="E788" s="2"/>
      <c r="F788" s="2"/>
      <c r="G788" s="2"/>
      <c r="H788" s="2"/>
      <c r="I788" s="2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2"/>
      <c r="E789" s="2"/>
      <c r="F789" s="2"/>
      <c r="G789" s="2"/>
      <c r="H789" s="2"/>
      <c r="I789" s="2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2"/>
      <c r="E790" s="2"/>
      <c r="F790" s="2"/>
      <c r="G790" s="2"/>
      <c r="H790" s="2"/>
      <c r="I790" s="2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2"/>
      <c r="E791" s="2"/>
      <c r="F791" s="2"/>
      <c r="G791" s="2"/>
      <c r="H791" s="2"/>
      <c r="I791" s="2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2"/>
      <c r="E792" s="2"/>
      <c r="F792" s="2"/>
      <c r="G792" s="2"/>
      <c r="H792" s="2"/>
      <c r="I792" s="2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2"/>
      <c r="E793" s="2"/>
      <c r="F793" s="2"/>
      <c r="G793" s="2"/>
      <c r="H793" s="2"/>
      <c r="I793" s="2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2"/>
      <c r="E794" s="2"/>
      <c r="F794" s="2"/>
      <c r="G794" s="2"/>
      <c r="H794" s="2"/>
      <c r="I794" s="2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2"/>
      <c r="E795" s="2"/>
      <c r="F795" s="2"/>
      <c r="G795" s="2"/>
      <c r="H795" s="2"/>
      <c r="I795" s="2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2"/>
      <c r="E796" s="2"/>
      <c r="F796" s="2"/>
      <c r="G796" s="2"/>
      <c r="H796" s="2"/>
      <c r="I796" s="2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2"/>
      <c r="E797" s="2"/>
      <c r="F797" s="2"/>
      <c r="G797" s="2"/>
      <c r="H797" s="2"/>
      <c r="I797" s="2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2"/>
      <c r="E798" s="2"/>
      <c r="F798" s="2"/>
      <c r="G798" s="2"/>
      <c r="H798" s="2"/>
      <c r="I798" s="2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2"/>
      <c r="E799" s="2"/>
      <c r="F799" s="2"/>
      <c r="G799" s="2"/>
      <c r="H799" s="2"/>
      <c r="I799" s="2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2"/>
      <c r="E800" s="2"/>
      <c r="F800" s="2"/>
      <c r="G800" s="2"/>
      <c r="H800" s="2"/>
      <c r="I800" s="2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2"/>
      <c r="E801" s="2"/>
      <c r="F801" s="2"/>
      <c r="G801" s="2"/>
      <c r="H801" s="2"/>
      <c r="I801" s="2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2"/>
      <c r="E802" s="2"/>
      <c r="F802" s="2"/>
      <c r="G802" s="2"/>
      <c r="H802" s="2"/>
      <c r="I802" s="2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2"/>
      <c r="E803" s="2"/>
      <c r="F803" s="2"/>
      <c r="G803" s="2"/>
      <c r="H803" s="2"/>
      <c r="I803" s="2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2"/>
      <c r="E804" s="2"/>
      <c r="F804" s="2"/>
      <c r="G804" s="2"/>
      <c r="H804" s="2"/>
      <c r="I804" s="2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2"/>
      <c r="E805" s="2"/>
      <c r="F805" s="2"/>
      <c r="G805" s="2"/>
      <c r="H805" s="2"/>
      <c r="I805" s="2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2"/>
      <c r="E806" s="2"/>
      <c r="F806" s="2"/>
      <c r="G806" s="2"/>
      <c r="H806" s="2"/>
      <c r="I806" s="2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2"/>
      <c r="E807" s="2"/>
      <c r="F807" s="2"/>
      <c r="G807" s="2"/>
      <c r="H807" s="2"/>
      <c r="I807" s="2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2"/>
      <c r="E808" s="2"/>
      <c r="F808" s="2"/>
      <c r="G808" s="2"/>
      <c r="H808" s="2"/>
      <c r="I808" s="2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2"/>
      <c r="E809" s="2"/>
      <c r="F809" s="2"/>
      <c r="G809" s="2"/>
      <c r="H809" s="2"/>
      <c r="I809" s="2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2"/>
      <c r="E810" s="2"/>
      <c r="F810" s="2"/>
      <c r="G810" s="2"/>
      <c r="H810" s="2"/>
      <c r="I810" s="2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2"/>
      <c r="E811" s="2"/>
      <c r="F811" s="2"/>
      <c r="G811" s="2"/>
      <c r="H811" s="2"/>
      <c r="I811" s="2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2"/>
      <c r="E812" s="2"/>
      <c r="F812" s="2"/>
      <c r="G812" s="2"/>
      <c r="H812" s="2"/>
      <c r="I812" s="2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2"/>
      <c r="E813" s="2"/>
      <c r="F813" s="2"/>
      <c r="G813" s="2"/>
      <c r="H813" s="2"/>
      <c r="I813" s="2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2"/>
      <c r="E814" s="2"/>
      <c r="F814" s="2"/>
      <c r="G814" s="2"/>
      <c r="H814" s="2"/>
      <c r="I814" s="2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2"/>
      <c r="E815" s="2"/>
      <c r="F815" s="2"/>
      <c r="G815" s="2"/>
      <c r="H815" s="2"/>
      <c r="I815" s="2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2"/>
      <c r="E816" s="2"/>
      <c r="F816" s="2"/>
      <c r="G816" s="2"/>
      <c r="H816" s="2"/>
      <c r="I816" s="2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2"/>
      <c r="E817" s="2"/>
      <c r="F817" s="2"/>
      <c r="G817" s="2"/>
      <c r="H817" s="2"/>
      <c r="I817" s="2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2"/>
      <c r="E818" s="2"/>
      <c r="F818" s="2"/>
      <c r="G818" s="2"/>
      <c r="H818" s="2"/>
      <c r="I818" s="2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2"/>
      <c r="E819" s="2"/>
      <c r="F819" s="2"/>
      <c r="G819" s="2"/>
      <c r="H819" s="2"/>
      <c r="I819" s="2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2"/>
      <c r="E820" s="2"/>
      <c r="F820" s="2"/>
      <c r="G820" s="2"/>
      <c r="H820" s="2"/>
      <c r="I820" s="2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2"/>
      <c r="E821" s="2"/>
      <c r="F821" s="2"/>
      <c r="G821" s="2"/>
      <c r="H821" s="2"/>
      <c r="I821" s="2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2"/>
      <c r="E822" s="2"/>
      <c r="F822" s="2"/>
      <c r="G822" s="2"/>
      <c r="H822" s="2"/>
      <c r="I822" s="2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2"/>
      <c r="E823" s="2"/>
      <c r="F823" s="2"/>
      <c r="G823" s="2"/>
      <c r="H823" s="2"/>
      <c r="I823" s="2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2"/>
      <c r="E824" s="2"/>
      <c r="F824" s="2"/>
      <c r="G824" s="2"/>
      <c r="H824" s="2"/>
      <c r="I824" s="2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2"/>
      <c r="E825" s="2"/>
      <c r="F825" s="2"/>
      <c r="G825" s="2"/>
      <c r="H825" s="2"/>
      <c r="I825" s="2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2"/>
      <c r="E826" s="2"/>
      <c r="F826" s="2"/>
      <c r="G826" s="2"/>
      <c r="H826" s="2"/>
      <c r="I826" s="2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2"/>
      <c r="E827" s="2"/>
      <c r="F827" s="2"/>
      <c r="G827" s="2"/>
      <c r="H827" s="2"/>
      <c r="I827" s="2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2"/>
      <c r="E828" s="2"/>
      <c r="F828" s="2"/>
      <c r="G828" s="2"/>
      <c r="H828" s="2"/>
      <c r="I828" s="2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2"/>
      <c r="E829" s="2"/>
      <c r="F829" s="2"/>
      <c r="G829" s="2"/>
      <c r="H829" s="2"/>
      <c r="I829" s="2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2"/>
      <c r="E830" s="2"/>
      <c r="F830" s="2"/>
      <c r="G830" s="2"/>
      <c r="H830" s="2"/>
      <c r="I830" s="2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2"/>
      <c r="E831" s="2"/>
      <c r="F831" s="2"/>
      <c r="G831" s="2"/>
      <c r="H831" s="2"/>
      <c r="I831" s="2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2"/>
      <c r="E832" s="2"/>
      <c r="F832" s="2"/>
      <c r="G832" s="2"/>
      <c r="H832" s="2"/>
      <c r="I832" s="2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2"/>
      <c r="E833" s="2"/>
      <c r="F833" s="2"/>
      <c r="G833" s="2"/>
      <c r="H833" s="2"/>
      <c r="I833" s="2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2"/>
      <c r="E834" s="2"/>
      <c r="F834" s="2"/>
      <c r="G834" s="2"/>
      <c r="H834" s="2"/>
      <c r="I834" s="2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2"/>
      <c r="E835" s="2"/>
      <c r="F835" s="2"/>
      <c r="G835" s="2"/>
      <c r="H835" s="2"/>
      <c r="I835" s="2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2"/>
      <c r="E836" s="2"/>
      <c r="F836" s="2"/>
      <c r="G836" s="2"/>
      <c r="H836" s="2"/>
      <c r="I836" s="2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2"/>
      <c r="E837" s="2"/>
      <c r="F837" s="2"/>
      <c r="G837" s="2"/>
      <c r="H837" s="2"/>
      <c r="I837" s="2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2"/>
      <c r="E838" s="2"/>
      <c r="F838" s="2"/>
      <c r="G838" s="2"/>
      <c r="H838" s="2"/>
      <c r="I838" s="2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2"/>
      <c r="E839" s="2"/>
      <c r="F839" s="2"/>
      <c r="G839" s="2"/>
      <c r="H839" s="2"/>
      <c r="I839" s="2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2"/>
      <c r="E840" s="2"/>
      <c r="F840" s="2"/>
      <c r="G840" s="2"/>
      <c r="H840" s="2"/>
      <c r="I840" s="2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2"/>
      <c r="E841" s="2"/>
      <c r="F841" s="2"/>
      <c r="G841" s="2"/>
      <c r="H841" s="2"/>
      <c r="I841" s="2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2"/>
      <c r="E842" s="2"/>
      <c r="F842" s="2"/>
      <c r="G842" s="2"/>
      <c r="H842" s="2"/>
      <c r="I842" s="2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2"/>
      <c r="E843" s="2"/>
      <c r="F843" s="2"/>
      <c r="G843" s="2"/>
      <c r="H843" s="2"/>
      <c r="I843" s="2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2"/>
      <c r="E844" s="2"/>
      <c r="F844" s="2"/>
      <c r="G844" s="2"/>
      <c r="H844" s="2"/>
      <c r="I844" s="2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2"/>
      <c r="E845" s="2"/>
      <c r="F845" s="2"/>
      <c r="G845" s="2"/>
      <c r="H845" s="2"/>
      <c r="I845" s="2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2"/>
      <c r="E846" s="2"/>
      <c r="F846" s="2"/>
      <c r="G846" s="2"/>
      <c r="H846" s="2"/>
      <c r="I846" s="2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2"/>
      <c r="E847" s="2"/>
      <c r="F847" s="2"/>
      <c r="G847" s="2"/>
      <c r="H847" s="2"/>
      <c r="I847" s="2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2"/>
      <c r="E848" s="2"/>
      <c r="F848" s="2"/>
      <c r="G848" s="2"/>
      <c r="H848" s="2"/>
      <c r="I848" s="2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2"/>
      <c r="E849" s="2"/>
      <c r="F849" s="2"/>
      <c r="G849" s="2"/>
      <c r="H849" s="2"/>
      <c r="I849" s="2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2"/>
      <c r="E850" s="2"/>
      <c r="F850" s="2"/>
      <c r="G850" s="2"/>
      <c r="H850" s="2"/>
      <c r="I850" s="2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2"/>
      <c r="E851" s="2"/>
      <c r="F851" s="2"/>
      <c r="G851" s="2"/>
      <c r="H851" s="2"/>
      <c r="I851" s="2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2"/>
      <c r="E852" s="2"/>
      <c r="F852" s="2"/>
      <c r="G852" s="2"/>
      <c r="H852" s="2"/>
      <c r="I852" s="2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2"/>
      <c r="E853" s="2"/>
      <c r="F853" s="2"/>
      <c r="G853" s="2"/>
      <c r="H853" s="2"/>
      <c r="I853" s="2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2"/>
      <c r="E854" s="2"/>
      <c r="F854" s="2"/>
      <c r="G854" s="2"/>
      <c r="H854" s="2"/>
      <c r="I854" s="2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2"/>
      <c r="E855" s="2"/>
      <c r="F855" s="2"/>
      <c r="G855" s="2"/>
      <c r="H855" s="2"/>
      <c r="I855" s="2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2"/>
      <c r="E856" s="2"/>
      <c r="F856" s="2"/>
      <c r="G856" s="2"/>
      <c r="H856" s="2"/>
      <c r="I856" s="2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2"/>
      <c r="E857" s="2"/>
      <c r="F857" s="2"/>
      <c r="G857" s="2"/>
      <c r="H857" s="2"/>
      <c r="I857" s="2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2"/>
      <c r="E858" s="2"/>
      <c r="F858" s="2"/>
      <c r="G858" s="2"/>
      <c r="H858" s="2"/>
      <c r="I858" s="2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2"/>
      <c r="E859" s="2"/>
      <c r="F859" s="2"/>
      <c r="G859" s="2"/>
      <c r="H859" s="2"/>
      <c r="I859" s="2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2"/>
      <c r="E860" s="2"/>
      <c r="F860" s="2"/>
      <c r="G860" s="2"/>
      <c r="H860" s="2"/>
      <c r="I860" s="2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2"/>
      <c r="E861" s="2"/>
      <c r="F861" s="2"/>
      <c r="G861" s="2"/>
      <c r="H861" s="2"/>
      <c r="I861" s="2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2"/>
      <c r="E862" s="2"/>
      <c r="F862" s="2"/>
      <c r="G862" s="2"/>
      <c r="H862" s="2"/>
      <c r="I862" s="2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2"/>
      <c r="E863" s="2"/>
      <c r="F863" s="2"/>
      <c r="G863" s="2"/>
      <c r="H863" s="2"/>
      <c r="I863" s="2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2"/>
      <c r="E864" s="2"/>
      <c r="F864" s="2"/>
      <c r="G864" s="2"/>
      <c r="H864" s="2"/>
      <c r="I864" s="2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2"/>
      <c r="E865" s="2"/>
      <c r="F865" s="2"/>
      <c r="G865" s="2"/>
      <c r="H865" s="2"/>
      <c r="I865" s="2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2"/>
      <c r="E866" s="2"/>
      <c r="F866" s="2"/>
      <c r="G866" s="2"/>
      <c r="H866" s="2"/>
      <c r="I866" s="2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2"/>
      <c r="E867" s="2"/>
      <c r="F867" s="2"/>
      <c r="G867" s="2"/>
      <c r="H867" s="2"/>
      <c r="I867" s="2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2"/>
      <c r="E868" s="2"/>
      <c r="F868" s="2"/>
      <c r="G868" s="2"/>
      <c r="H868" s="2"/>
      <c r="I868" s="2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2"/>
      <c r="E869" s="2"/>
      <c r="F869" s="2"/>
      <c r="G869" s="2"/>
      <c r="H869" s="2"/>
      <c r="I869" s="2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2"/>
      <c r="E870" s="2"/>
      <c r="F870" s="2"/>
      <c r="G870" s="2"/>
      <c r="H870" s="2"/>
      <c r="I870" s="2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2"/>
      <c r="E871" s="2"/>
      <c r="F871" s="2"/>
      <c r="G871" s="2"/>
      <c r="H871" s="2"/>
      <c r="I871" s="2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2"/>
      <c r="E872" s="2"/>
      <c r="F872" s="2"/>
      <c r="G872" s="2"/>
      <c r="H872" s="2"/>
      <c r="I872" s="2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2"/>
      <c r="E873" s="2"/>
      <c r="F873" s="2"/>
      <c r="G873" s="2"/>
      <c r="H873" s="2"/>
      <c r="I873" s="2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2"/>
      <c r="E874" s="2"/>
      <c r="F874" s="2"/>
      <c r="G874" s="2"/>
      <c r="H874" s="2"/>
      <c r="I874" s="2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2"/>
      <c r="E875" s="2"/>
      <c r="F875" s="2"/>
      <c r="G875" s="2"/>
      <c r="H875" s="2"/>
      <c r="I875" s="2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2"/>
      <c r="E876" s="2"/>
      <c r="F876" s="2"/>
      <c r="G876" s="2"/>
      <c r="H876" s="2"/>
      <c r="I876" s="2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2"/>
      <c r="E877" s="2"/>
      <c r="F877" s="2"/>
      <c r="G877" s="2"/>
      <c r="H877" s="2"/>
      <c r="I877" s="2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2"/>
      <c r="E878" s="2"/>
      <c r="F878" s="2"/>
      <c r="G878" s="2"/>
      <c r="H878" s="2"/>
      <c r="I878" s="2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2"/>
      <c r="E879" s="2"/>
      <c r="F879" s="2"/>
      <c r="G879" s="2"/>
      <c r="H879" s="2"/>
      <c r="I879" s="2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2"/>
      <c r="E880" s="2"/>
      <c r="F880" s="2"/>
      <c r="G880" s="2"/>
      <c r="H880" s="2"/>
      <c r="I880" s="2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2"/>
      <c r="E881" s="2"/>
      <c r="F881" s="2"/>
      <c r="G881" s="2"/>
      <c r="H881" s="2"/>
      <c r="I881" s="2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2"/>
      <c r="E882" s="2"/>
      <c r="F882" s="2"/>
      <c r="G882" s="2"/>
      <c r="H882" s="2"/>
      <c r="I882" s="2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2"/>
      <c r="E883" s="2"/>
      <c r="F883" s="2"/>
      <c r="G883" s="2"/>
      <c r="H883" s="2"/>
      <c r="I883" s="2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2"/>
      <c r="E884" s="2"/>
      <c r="F884" s="2"/>
      <c r="G884" s="2"/>
      <c r="H884" s="2"/>
      <c r="I884" s="2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2"/>
      <c r="E885" s="2"/>
      <c r="F885" s="2"/>
      <c r="G885" s="2"/>
      <c r="H885" s="2"/>
      <c r="I885" s="2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2"/>
      <c r="E886" s="2"/>
      <c r="F886" s="2"/>
      <c r="G886" s="2"/>
      <c r="H886" s="2"/>
      <c r="I886" s="2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2"/>
      <c r="E887" s="2"/>
      <c r="F887" s="2"/>
      <c r="G887" s="2"/>
      <c r="H887" s="2"/>
      <c r="I887" s="2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2"/>
      <c r="E888" s="2"/>
      <c r="F888" s="2"/>
      <c r="G888" s="2"/>
      <c r="H888" s="2"/>
      <c r="I888" s="2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2"/>
      <c r="E889" s="2"/>
      <c r="F889" s="2"/>
      <c r="G889" s="2"/>
      <c r="H889" s="2"/>
      <c r="I889" s="2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2"/>
      <c r="E890" s="2"/>
      <c r="F890" s="2"/>
      <c r="G890" s="2"/>
      <c r="H890" s="2"/>
      <c r="I890" s="2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2"/>
      <c r="E891" s="2"/>
      <c r="F891" s="2"/>
      <c r="G891" s="2"/>
      <c r="H891" s="2"/>
      <c r="I891" s="2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2"/>
      <c r="E892" s="2"/>
      <c r="F892" s="2"/>
      <c r="G892" s="2"/>
      <c r="H892" s="2"/>
      <c r="I892" s="2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2"/>
      <c r="E893" s="2"/>
      <c r="F893" s="2"/>
      <c r="G893" s="2"/>
      <c r="H893" s="2"/>
      <c r="I893" s="2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2"/>
      <c r="E894" s="2"/>
      <c r="F894" s="2"/>
      <c r="G894" s="2"/>
      <c r="H894" s="2"/>
      <c r="I894" s="2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2"/>
      <c r="E895" s="2"/>
      <c r="F895" s="2"/>
      <c r="G895" s="2"/>
      <c r="H895" s="2"/>
      <c r="I895" s="2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2"/>
      <c r="E896" s="2"/>
      <c r="F896" s="2"/>
      <c r="G896" s="2"/>
      <c r="H896" s="2"/>
      <c r="I896" s="2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2"/>
      <c r="E897" s="2"/>
      <c r="F897" s="2"/>
      <c r="G897" s="2"/>
      <c r="H897" s="2"/>
      <c r="I897" s="2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2"/>
      <c r="E898" s="2"/>
      <c r="F898" s="2"/>
      <c r="G898" s="2"/>
      <c r="H898" s="2"/>
      <c r="I898" s="2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2"/>
      <c r="E899" s="2"/>
      <c r="F899" s="2"/>
      <c r="G899" s="2"/>
      <c r="H899" s="2"/>
      <c r="I899" s="2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2"/>
      <c r="E900" s="2"/>
      <c r="F900" s="2"/>
      <c r="G900" s="2"/>
      <c r="H900" s="2"/>
      <c r="I900" s="2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2"/>
      <c r="E901" s="2"/>
      <c r="F901" s="2"/>
      <c r="G901" s="2"/>
      <c r="H901" s="2"/>
      <c r="I901" s="2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2"/>
      <c r="E902" s="2"/>
      <c r="F902" s="2"/>
      <c r="G902" s="2"/>
      <c r="H902" s="2"/>
      <c r="I902" s="2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2"/>
      <c r="E903" s="2"/>
      <c r="F903" s="2"/>
      <c r="G903" s="2"/>
      <c r="H903" s="2"/>
      <c r="I903" s="2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2"/>
      <c r="E904" s="2"/>
      <c r="F904" s="2"/>
      <c r="G904" s="2"/>
      <c r="H904" s="2"/>
      <c r="I904" s="2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2"/>
      <c r="E905" s="2"/>
      <c r="F905" s="2"/>
      <c r="G905" s="2"/>
      <c r="H905" s="2"/>
      <c r="I905" s="2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2"/>
      <c r="E906" s="2"/>
      <c r="F906" s="2"/>
      <c r="G906" s="2"/>
      <c r="H906" s="2"/>
      <c r="I906" s="2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2"/>
      <c r="E907" s="2"/>
      <c r="F907" s="2"/>
      <c r="G907" s="2"/>
      <c r="H907" s="2"/>
      <c r="I907" s="2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2"/>
      <c r="E908" s="2"/>
      <c r="F908" s="2"/>
      <c r="G908" s="2"/>
      <c r="H908" s="2"/>
      <c r="I908" s="2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2"/>
      <c r="E909" s="2"/>
      <c r="F909" s="2"/>
      <c r="G909" s="2"/>
      <c r="H909" s="2"/>
      <c r="I909" s="2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2"/>
      <c r="E910" s="2"/>
      <c r="F910" s="2"/>
      <c r="G910" s="2"/>
      <c r="H910" s="2"/>
      <c r="I910" s="2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2"/>
      <c r="E911" s="2"/>
      <c r="F911" s="2"/>
      <c r="G911" s="2"/>
      <c r="H911" s="2"/>
      <c r="I911" s="2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2"/>
      <c r="E912" s="2"/>
      <c r="F912" s="2"/>
      <c r="G912" s="2"/>
      <c r="H912" s="2"/>
      <c r="I912" s="2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2"/>
      <c r="E913" s="2"/>
      <c r="F913" s="2"/>
      <c r="G913" s="2"/>
      <c r="H913" s="2"/>
      <c r="I913" s="2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2"/>
      <c r="E914" s="2"/>
      <c r="F914" s="2"/>
      <c r="G914" s="2"/>
      <c r="H914" s="2"/>
      <c r="I914" s="2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2"/>
      <c r="E915" s="2"/>
      <c r="F915" s="2"/>
      <c r="G915" s="2"/>
      <c r="H915" s="2"/>
      <c r="I915" s="2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2"/>
      <c r="E916" s="2"/>
      <c r="F916" s="2"/>
      <c r="G916" s="2"/>
      <c r="H916" s="2"/>
      <c r="I916" s="2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2"/>
      <c r="E917" s="2"/>
      <c r="F917" s="2"/>
      <c r="G917" s="2"/>
      <c r="H917" s="2"/>
      <c r="I917" s="2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2"/>
      <c r="E918" s="2"/>
      <c r="F918" s="2"/>
      <c r="G918" s="2"/>
      <c r="H918" s="2"/>
      <c r="I918" s="2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2"/>
      <c r="E919" s="2"/>
      <c r="F919" s="2"/>
      <c r="G919" s="2"/>
      <c r="H919" s="2"/>
      <c r="I919" s="2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2"/>
      <c r="E920" s="2"/>
      <c r="F920" s="2"/>
      <c r="G920" s="2"/>
      <c r="H920" s="2"/>
      <c r="I920" s="2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2"/>
      <c r="E921" s="2"/>
      <c r="F921" s="2"/>
      <c r="G921" s="2"/>
      <c r="H921" s="2"/>
      <c r="I921" s="2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2"/>
      <c r="E922" s="2"/>
      <c r="F922" s="2"/>
      <c r="G922" s="2"/>
      <c r="H922" s="2"/>
      <c r="I922" s="2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2"/>
      <c r="E923" s="2"/>
      <c r="F923" s="2"/>
      <c r="G923" s="2"/>
      <c r="H923" s="2"/>
      <c r="I923" s="2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2"/>
      <c r="E924" s="2"/>
      <c r="F924" s="2"/>
      <c r="G924" s="2"/>
      <c r="H924" s="2"/>
      <c r="I924" s="2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2"/>
      <c r="E925" s="2"/>
      <c r="F925" s="2"/>
      <c r="G925" s="2"/>
      <c r="H925" s="2"/>
      <c r="I925" s="2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2"/>
      <c r="E926" s="2"/>
      <c r="F926" s="2"/>
      <c r="G926" s="2"/>
      <c r="H926" s="2"/>
      <c r="I926" s="2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2"/>
      <c r="E927" s="2"/>
      <c r="F927" s="2"/>
      <c r="G927" s="2"/>
      <c r="H927" s="2"/>
      <c r="I927" s="2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2"/>
      <c r="E928" s="2"/>
      <c r="F928" s="2"/>
      <c r="G928" s="2"/>
      <c r="H928" s="2"/>
      <c r="I928" s="2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2"/>
      <c r="E929" s="2"/>
      <c r="F929" s="2"/>
      <c r="G929" s="2"/>
      <c r="H929" s="2"/>
      <c r="I929" s="2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2"/>
      <c r="E930" s="2"/>
      <c r="F930" s="2"/>
      <c r="G930" s="2"/>
      <c r="H930" s="2"/>
      <c r="I930" s="2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2"/>
      <c r="E931" s="2"/>
      <c r="F931" s="2"/>
      <c r="G931" s="2"/>
      <c r="H931" s="2"/>
      <c r="I931" s="2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2"/>
      <c r="E932" s="2"/>
      <c r="F932" s="2"/>
      <c r="G932" s="2"/>
      <c r="H932" s="2"/>
      <c r="I932" s="2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2"/>
      <c r="E933" s="2"/>
      <c r="F933" s="2"/>
      <c r="G933" s="2"/>
      <c r="H933" s="2"/>
      <c r="I933" s="2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2"/>
      <c r="E934" s="2"/>
      <c r="F934" s="2"/>
      <c r="G934" s="2"/>
      <c r="H934" s="2"/>
      <c r="I934" s="2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2"/>
      <c r="E935" s="2"/>
      <c r="F935" s="2"/>
      <c r="G935" s="2"/>
      <c r="H935" s="2"/>
      <c r="I935" s="2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2"/>
      <c r="E936" s="2"/>
      <c r="F936" s="2"/>
      <c r="G936" s="2"/>
      <c r="H936" s="2"/>
      <c r="I936" s="2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2"/>
      <c r="E937" s="2"/>
      <c r="F937" s="2"/>
      <c r="G937" s="2"/>
      <c r="H937" s="2"/>
      <c r="I937" s="2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2"/>
      <c r="E938" s="2"/>
      <c r="F938" s="2"/>
      <c r="G938" s="2"/>
      <c r="H938" s="2"/>
      <c r="I938" s="2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2"/>
      <c r="E939" s="2"/>
      <c r="F939" s="2"/>
      <c r="G939" s="2"/>
      <c r="H939" s="2"/>
      <c r="I939" s="2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2"/>
      <c r="E940" s="2"/>
      <c r="F940" s="2"/>
      <c r="G940" s="2"/>
      <c r="H940" s="2"/>
      <c r="I940" s="2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2"/>
      <c r="E941" s="2"/>
      <c r="F941" s="2"/>
      <c r="G941" s="2"/>
      <c r="H941" s="2"/>
      <c r="I941" s="2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2"/>
      <c r="E942" s="2"/>
      <c r="F942" s="2"/>
      <c r="G942" s="2"/>
      <c r="H942" s="2"/>
      <c r="I942" s="2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2"/>
      <c r="E943" s="2"/>
      <c r="F943" s="2"/>
      <c r="G943" s="2"/>
      <c r="H943" s="2"/>
      <c r="I943" s="2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2"/>
      <c r="E944" s="2"/>
      <c r="F944" s="2"/>
      <c r="G944" s="2"/>
      <c r="H944" s="2"/>
      <c r="I944" s="2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2"/>
      <c r="E945" s="2"/>
      <c r="F945" s="2"/>
      <c r="G945" s="2"/>
      <c r="H945" s="2"/>
      <c r="I945" s="2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2"/>
      <c r="E946" s="2"/>
      <c r="F946" s="2"/>
      <c r="G946" s="2"/>
      <c r="H946" s="2"/>
      <c r="I946" s="2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2"/>
      <c r="E947" s="2"/>
      <c r="F947" s="2"/>
      <c r="G947" s="2"/>
      <c r="H947" s="2"/>
      <c r="I947" s="2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2"/>
      <c r="E948" s="2"/>
      <c r="F948" s="2"/>
      <c r="G948" s="2"/>
      <c r="H948" s="2"/>
      <c r="I948" s="2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2"/>
      <c r="E949" s="2"/>
      <c r="F949" s="2"/>
      <c r="G949" s="2"/>
      <c r="H949" s="2"/>
      <c r="I949" s="2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2"/>
      <c r="E950" s="2"/>
      <c r="F950" s="2"/>
      <c r="G950" s="2"/>
      <c r="H950" s="2"/>
      <c r="I950" s="2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2"/>
      <c r="E951" s="2"/>
      <c r="F951" s="2"/>
      <c r="G951" s="2"/>
      <c r="H951" s="2"/>
      <c r="I951" s="2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2"/>
      <c r="E952" s="2"/>
      <c r="F952" s="2"/>
      <c r="G952" s="2"/>
      <c r="H952" s="2"/>
      <c r="I952" s="2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2"/>
      <c r="E953" s="2"/>
      <c r="F953" s="2"/>
      <c r="G953" s="2"/>
      <c r="H953" s="2"/>
      <c r="I953" s="2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2"/>
      <c r="E954" s="2"/>
      <c r="F954" s="2"/>
      <c r="G954" s="2"/>
      <c r="H954" s="2"/>
      <c r="I954" s="2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2"/>
      <c r="E955" s="2"/>
      <c r="F955" s="2"/>
      <c r="G955" s="2"/>
      <c r="H955" s="2"/>
      <c r="I955" s="2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2"/>
      <c r="E956" s="2"/>
      <c r="F956" s="2"/>
      <c r="G956" s="2"/>
      <c r="H956" s="2"/>
      <c r="I956" s="2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2"/>
      <c r="E957" s="2"/>
      <c r="F957" s="2"/>
      <c r="G957" s="2"/>
      <c r="H957" s="2"/>
      <c r="I957" s="2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2"/>
      <c r="E958" s="2"/>
      <c r="F958" s="2"/>
      <c r="G958" s="2"/>
      <c r="H958" s="2"/>
      <c r="I958" s="2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2"/>
      <c r="E959" s="2"/>
      <c r="F959" s="2"/>
      <c r="G959" s="2"/>
      <c r="H959" s="2"/>
      <c r="I959" s="2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2"/>
      <c r="E960" s="2"/>
      <c r="F960" s="2"/>
      <c r="G960" s="2"/>
      <c r="H960" s="2"/>
      <c r="I960" s="2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2"/>
      <c r="E961" s="2"/>
      <c r="F961" s="2"/>
      <c r="G961" s="2"/>
      <c r="H961" s="2"/>
      <c r="I961" s="2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2"/>
      <c r="E962" s="2"/>
      <c r="F962" s="2"/>
      <c r="G962" s="2"/>
      <c r="H962" s="2"/>
      <c r="I962" s="2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2"/>
      <c r="E963" s="2"/>
      <c r="F963" s="2"/>
      <c r="G963" s="2"/>
      <c r="H963" s="2"/>
      <c r="I963" s="2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2"/>
      <c r="E964" s="2"/>
      <c r="F964" s="2"/>
      <c r="G964" s="2"/>
      <c r="H964" s="2"/>
      <c r="I964" s="2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2"/>
      <c r="E965" s="2"/>
      <c r="F965" s="2"/>
      <c r="G965" s="2"/>
      <c r="H965" s="2"/>
      <c r="I965" s="2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2"/>
      <c r="E966" s="2"/>
      <c r="F966" s="2"/>
      <c r="G966" s="2"/>
      <c r="H966" s="2"/>
      <c r="I966" s="2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2"/>
      <c r="E967" s="2"/>
      <c r="F967" s="2"/>
      <c r="G967" s="2"/>
      <c r="H967" s="2"/>
      <c r="I967" s="2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5">
      <c r="A968" s="1"/>
      <c r="B968" s="1"/>
      <c r="C968" s="1"/>
      <c r="D968" s="2"/>
      <c r="E968" s="2"/>
      <c r="F968" s="2"/>
      <c r="G968" s="2"/>
      <c r="H968" s="2"/>
      <c r="I968" s="2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5">
      <c r="A969" s="1"/>
      <c r="B969" s="1"/>
      <c r="C969" s="1"/>
      <c r="D969" s="2"/>
      <c r="E969" s="2"/>
      <c r="F969" s="2"/>
      <c r="G969" s="2"/>
      <c r="H969" s="2"/>
      <c r="I969" s="2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5">
      <c r="A970" s="1"/>
      <c r="B970" s="1"/>
      <c r="C970" s="1"/>
      <c r="D970" s="2"/>
      <c r="E970" s="2"/>
      <c r="F970" s="2"/>
      <c r="G970" s="2"/>
      <c r="H970" s="2"/>
      <c r="I970" s="2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5">
      <c r="A971" s="1"/>
      <c r="B971" s="1"/>
      <c r="C971" s="1"/>
      <c r="D971" s="2"/>
      <c r="E971" s="2"/>
      <c r="F971" s="2"/>
      <c r="G971" s="2"/>
      <c r="H971" s="2"/>
      <c r="I971" s="2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5">
      <c r="A972" s="1"/>
      <c r="B972" s="1"/>
      <c r="C972" s="1"/>
      <c r="D972" s="2"/>
      <c r="E972" s="2"/>
      <c r="F972" s="2"/>
      <c r="G972" s="2"/>
      <c r="H972" s="2"/>
      <c r="I972" s="2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5">
      <c r="A973" s="1"/>
      <c r="B973" s="1"/>
      <c r="C973" s="1"/>
      <c r="D973" s="2"/>
      <c r="E973" s="2"/>
      <c r="F973" s="2"/>
      <c r="G973" s="2"/>
      <c r="H973" s="2"/>
      <c r="I973" s="2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5">
      <c r="A974" s="1"/>
      <c r="B974" s="1"/>
      <c r="C974" s="1"/>
      <c r="D974" s="2"/>
      <c r="E974" s="2"/>
      <c r="F974" s="2"/>
      <c r="G974" s="2"/>
      <c r="H974" s="2"/>
      <c r="I974" s="2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5">
      <c r="A975" s="1"/>
      <c r="B975" s="1"/>
      <c r="C975" s="1"/>
      <c r="D975" s="2"/>
      <c r="E975" s="2"/>
      <c r="F975" s="2"/>
      <c r="G975" s="2"/>
      <c r="H975" s="2"/>
      <c r="I975" s="2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5">
      <c r="A976" s="1"/>
      <c r="B976" s="1"/>
      <c r="C976" s="1"/>
      <c r="D976" s="2"/>
      <c r="E976" s="2"/>
      <c r="F976" s="2"/>
      <c r="G976" s="2"/>
      <c r="H976" s="2"/>
      <c r="I976" s="2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5">
      <c r="A977" s="1"/>
      <c r="B977" s="1"/>
      <c r="C977" s="1"/>
      <c r="D977" s="2"/>
      <c r="E977" s="2"/>
      <c r="F977" s="2"/>
      <c r="G977" s="2"/>
      <c r="H977" s="2"/>
      <c r="I977" s="2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5">
      <c r="A978" s="1"/>
      <c r="B978" s="1"/>
      <c r="C978" s="1"/>
      <c r="D978" s="2"/>
      <c r="E978" s="2"/>
      <c r="F978" s="2"/>
      <c r="G978" s="2"/>
      <c r="H978" s="2"/>
      <c r="I978" s="2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5">
      <c r="A979" s="1"/>
      <c r="B979" s="1"/>
      <c r="C979" s="1"/>
      <c r="D979" s="2"/>
      <c r="E979" s="2"/>
      <c r="F979" s="2"/>
      <c r="G979" s="2"/>
      <c r="H979" s="2"/>
      <c r="I979" s="2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</sheetData>
  <mergeCells count="41">
    <mergeCell ref="K42:N42"/>
    <mergeCell ref="K43:N43"/>
    <mergeCell ref="K45:N45"/>
    <mergeCell ref="J35:J37"/>
    <mergeCell ref="E36:G36"/>
    <mergeCell ref="E37:G37"/>
    <mergeCell ref="E38:G38"/>
    <mergeCell ref="E39:G39"/>
    <mergeCell ref="E40:G40"/>
    <mergeCell ref="E41:G41"/>
    <mergeCell ref="J26:J28"/>
    <mergeCell ref="E27:G27"/>
    <mergeCell ref="E33:G33"/>
    <mergeCell ref="E34:G34"/>
    <mergeCell ref="E35:G35"/>
    <mergeCell ref="E28:G28"/>
    <mergeCell ref="E29:G29"/>
    <mergeCell ref="J29:J31"/>
    <mergeCell ref="E30:G30"/>
    <mergeCell ref="E31:G31"/>
    <mergeCell ref="E32:G32"/>
    <mergeCell ref="J32:J34"/>
    <mergeCell ref="K22:N22"/>
    <mergeCell ref="B9:J9"/>
    <mergeCell ref="B11:J11"/>
    <mergeCell ref="B12:J12"/>
    <mergeCell ref="E23:G23"/>
    <mergeCell ref="J23:J25"/>
    <mergeCell ref="E24:G24"/>
    <mergeCell ref="E25:G25"/>
    <mergeCell ref="D35:D37"/>
    <mergeCell ref="D38:D40"/>
    <mergeCell ref="B14:B15"/>
    <mergeCell ref="C14:C15"/>
    <mergeCell ref="E14:H14"/>
    <mergeCell ref="E26:G26"/>
    <mergeCell ref="D14:D15"/>
    <mergeCell ref="D23:D25"/>
    <mergeCell ref="D26:D28"/>
    <mergeCell ref="D29:D31"/>
    <mergeCell ref="D32:D34"/>
  </mergeCells>
  <printOptions horizontalCentered="1"/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82"/>
  <sheetViews>
    <sheetView showGridLines="0" tabSelected="1" workbookViewId="0">
      <selection activeCell="B9" sqref="B9:J9"/>
    </sheetView>
  </sheetViews>
  <sheetFormatPr defaultColWidth="14.42578125" defaultRowHeight="15" customHeight="1" x14ac:dyDescent="0.25"/>
  <cols>
    <col min="1" max="1" width="8.85546875" customWidth="1"/>
    <col min="2" max="2" width="22.28515625" customWidth="1"/>
    <col min="3" max="3" width="24.42578125" customWidth="1"/>
    <col min="4" max="4" width="71.140625" customWidth="1"/>
    <col min="5" max="5" width="52.28515625" customWidth="1"/>
    <col min="6" max="6" width="30.7109375" customWidth="1"/>
    <col min="7" max="7" width="26.7109375" customWidth="1"/>
    <col min="8" max="8" width="29.7109375" customWidth="1"/>
    <col min="9" max="10" width="25.7109375" customWidth="1"/>
    <col min="11" max="11" width="18.7109375" customWidth="1"/>
    <col min="12" max="12" width="8.85546875" customWidth="1"/>
    <col min="13" max="13" width="25" customWidth="1"/>
    <col min="14" max="27" width="8.85546875" customWidth="1"/>
  </cols>
  <sheetData>
    <row r="1" spans="1:27" x14ac:dyDescent="0.25">
      <c r="A1" s="1"/>
      <c r="B1" s="1"/>
      <c r="C1" s="1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203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203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2"/>
      <c r="E4" s="203"/>
      <c r="F4" s="2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2"/>
      <c r="E5" s="203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2"/>
      <c r="E7" s="2"/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2"/>
      <c r="E8" s="2"/>
      <c r="F8" s="2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86.75" customHeight="1" x14ac:dyDescent="0.25">
      <c r="A9" s="1"/>
      <c r="B9" s="263" t="s">
        <v>105</v>
      </c>
      <c r="C9" s="264"/>
      <c r="D9" s="264"/>
      <c r="E9" s="264"/>
      <c r="F9" s="264"/>
      <c r="G9" s="264"/>
      <c r="H9" s="264"/>
      <c r="I9" s="264"/>
      <c r="J9" s="26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6.25" x14ac:dyDescent="0.25">
      <c r="A11" s="1"/>
      <c r="B11" s="287" t="s">
        <v>20</v>
      </c>
      <c r="C11" s="285"/>
      <c r="D11" s="285"/>
      <c r="E11" s="285"/>
      <c r="F11" s="285"/>
      <c r="G11" s="285"/>
      <c r="H11" s="285"/>
      <c r="I11" s="285"/>
      <c r="J11" s="286"/>
      <c r="K11" s="10"/>
      <c r="L11" s="10"/>
      <c r="M11" s="1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6.25" x14ac:dyDescent="0.25">
      <c r="A12" s="1"/>
      <c r="B12" s="287" t="s">
        <v>21</v>
      </c>
      <c r="C12" s="285"/>
      <c r="D12" s="285"/>
      <c r="E12" s="285"/>
      <c r="F12" s="285"/>
      <c r="G12" s="285"/>
      <c r="H12" s="285"/>
      <c r="I12" s="285"/>
      <c r="J12" s="286"/>
      <c r="K12" s="10"/>
      <c r="L12" s="10"/>
      <c r="M12" s="1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41.25" customHeight="1" x14ac:dyDescent="0.25">
      <c r="A14" s="1"/>
      <c r="B14" s="315" t="s">
        <v>22</v>
      </c>
      <c r="C14" s="278" t="s">
        <v>23</v>
      </c>
      <c r="D14" s="270" t="s">
        <v>24</v>
      </c>
      <c r="E14" s="323" t="s">
        <v>25</v>
      </c>
      <c r="F14" s="285"/>
      <c r="G14" s="285"/>
      <c r="H14" s="286"/>
      <c r="I14" s="11"/>
      <c r="J14" s="13" t="s">
        <v>26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52.5" customHeight="1" x14ac:dyDescent="0.25">
      <c r="A15" s="1"/>
      <c r="B15" s="280"/>
      <c r="C15" s="280"/>
      <c r="D15" s="271"/>
      <c r="E15" s="13" t="s">
        <v>27</v>
      </c>
      <c r="F15" s="13" t="s">
        <v>28</v>
      </c>
      <c r="G15" s="13" t="s">
        <v>29</v>
      </c>
      <c r="H15" s="13" t="s">
        <v>30</v>
      </c>
      <c r="I15" s="11" t="s">
        <v>31</v>
      </c>
      <c r="J15" s="13" t="s">
        <v>32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5.25" customHeight="1" x14ac:dyDescent="0.25">
      <c r="A16" s="3"/>
      <c r="B16" s="136"/>
      <c r="C16" s="137"/>
      <c r="D16" s="204"/>
      <c r="E16" s="205" t="s">
        <v>54</v>
      </c>
      <c r="F16" s="206">
        <v>20</v>
      </c>
      <c r="G16" s="207">
        <v>500</v>
      </c>
      <c r="H16" s="208">
        <f t="shared" ref="H16:H21" si="0">F16*G16</f>
        <v>10000</v>
      </c>
      <c r="I16" s="208"/>
      <c r="J16" s="209">
        <f>SUM(H16:H18)</f>
        <v>10000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39" customHeight="1" x14ac:dyDescent="0.25">
      <c r="A17" s="3"/>
      <c r="B17" s="142"/>
      <c r="C17" s="22"/>
      <c r="D17" s="23" t="s">
        <v>72</v>
      </c>
      <c r="E17" s="210" t="s">
        <v>40</v>
      </c>
      <c r="F17" s="38"/>
      <c r="G17" s="37"/>
      <c r="H17" s="211">
        <f t="shared" si="0"/>
        <v>0</v>
      </c>
      <c r="I17" s="211"/>
      <c r="J17" s="21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9" customHeight="1" x14ac:dyDescent="0.25">
      <c r="A18" s="3"/>
      <c r="B18" s="142"/>
      <c r="C18" s="22"/>
      <c r="D18" s="23"/>
      <c r="E18" s="213" t="s">
        <v>41</v>
      </c>
      <c r="F18" s="214"/>
      <c r="G18" s="215"/>
      <c r="H18" s="211">
        <f t="shared" si="0"/>
        <v>0</v>
      </c>
      <c r="I18" s="211"/>
      <c r="J18" s="21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8.25" customHeight="1" x14ac:dyDescent="0.25">
      <c r="A19" s="3"/>
      <c r="B19" s="57">
        <v>1</v>
      </c>
      <c r="C19" s="22" t="s">
        <v>37</v>
      </c>
      <c r="D19" s="31"/>
      <c r="E19" s="32" t="s">
        <v>54</v>
      </c>
      <c r="F19" s="33"/>
      <c r="G19" s="32"/>
      <c r="H19" s="208">
        <f t="shared" si="0"/>
        <v>0</v>
      </c>
      <c r="I19" s="208"/>
      <c r="J19" s="209">
        <f>SUM(H19:H21)</f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45" customHeight="1" x14ac:dyDescent="0.25">
      <c r="A20" s="3"/>
      <c r="B20" s="142"/>
      <c r="C20" s="22"/>
      <c r="D20" s="36" t="s">
        <v>74</v>
      </c>
      <c r="E20" s="210" t="s">
        <v>40</v>
      </c>
      <c r="F20" s="38"/>
      <c r="G20" s="37"/>
      <c r="H20" s="211">
        <f t="shared" si="0"/>
        <v>0</v>
      </c>
      <c r="I20" s="211"/>
      <c r="J20" s="21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33.75" customHeight="1" x14ac:dyDescent="0.25">
      <c r="A21" s="3"/>
      <c r="B21" s="142"/>
      <c r="C21" s="22"/>
      <c r="D21" s="216"/>
      <c r="E21" s="213" t="s">
        <v>41</v>
      </c>
      <c r="F21" s="164"/>
      <c r="G21" s="165"/>
      <c r="H21" s="217">
        <f t="shared" si="0"/>
        <v>0</v>
      </c>
      <c r="I21" s="217"/>
      <c r="J21" s="218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4.75" customHeight="1" x14ac:dyDescent="0.25">
      <c r="A22" s="3"/>
      <c r="B22" s="168"/>
      <c r="C22" s="45"/>
      <c r="D22" s="219" t="s">
        <v>42</v>
      </c>
      <c r="E22" s="220"/>
      <c r="F22" s="221"/>
      <c r="G22" s="221"/>
      <c r="H22" s="222">
        <f>SUM(H16:H21)</f>
        <v>10000</v>
      </c>
      <c r="I22" s="223"/>
      <c r="J22" s="223">
        <f>SUM(J16:J21)</f>
        <v>10000</v>
      </c>
      <c r="K22" s="324" t="s">
        <v>75</v>
      </c>
      <c r="L22" s="267"/>
      <c r="M22" s="267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30" customHeight="1" x14ac:dyDescent="0.25">
      <c r="A23" s="3"/>
      <c r="B23" s="224"/>
      <c r="C23" s="22"/>
      <c r="D23" s="272" t="s">
        <v>44</v>
      </c>
      <c r="E23" s="295" t="s">
        <v>56</v>
      </c>
      <c r="F23" s="289"/>
      <c r="G23" s="290"/>
      <c r="H23" s="225">
        <v>10000</v>
      </c>
      <c r="I23" s="225"/>
      <c r="J23" s="226">
        <f>SUM(H23:H25)</f>
        <v>10000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33.75" customHeight="1" x14ac:dyDescent="0.25">
      <c r="A24" s="3"/>
      <c r="B24" s="227"/>
      <c r="C24" s="22"/>
      <c r="D24" s="273"/>
      <c r="E24" s="296" t="s">
        <v>40</v>
      </c>
      <c r="F24" s="297"/>
      <c r="G24" s="298"/>
      <c r="H24" s="228"/>
      <c r="I24" s="228"/>
      <c r="J24" s="229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0.75" customHeight="1" x14ac:dyDescent="0.25">
      <c r="A25" s="3"/>
      <c r="B25" s="227"/>
      <c r="C25" s="22"/>
      <c r="D25" s="313"/>
      <c r="E25" s="325" t="s">
        <v>41</v>
      </c>
      <c r="F25" s="326"/>
      <c r="G25" s="327"/>
      <c r="H25" s="230"/>
      <c r="I25" s="230"/>
      <c r="J25" s="23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3" customHeight="1" x14ac:dyDescent="0.25">
      <c r="A26" s="3"/>
      <c r="B26" s="227"/>
      <c r="C26" s="22"/>
      <c r="D26" s="272" t="s">
        <v>47</v>
      </c>
      <c r="E26" s="295" t="s">
        <v>56</v>
      </c>
      <c r="F26" s="289"/>
      <c r="G26" s="290"/>
      <c r="H26" s="232"/>
      <c r="I26" s="225"/>
      <c r="J26" s="226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33" customHeight="1" x14ac:dyDescent="0.25">
      <c r="A27" s="3"/>
      <c r="B27" s="227"/>
      <c r="C27" s="22"/>
      <c r="D27" s="273"/>
      <c r="E27" s="296" t="s">
        <v>40</v>
      </c>
      <c r="F27" s="297"/>
      <c r="G27" s="298"/>
      <c r="H27" s="228"/>
      <c r="I27" s="228"/>
      <c r="J27" s="23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33" customHeight="1" x14ac:dyDescent="0.25">
      <c r="A28" s="3"/>
      <c r="B28" s="227"/>
      <c r="C28" s="22"/>
      <c r="D28" s="274"/>
      <c r="E28" s="325" t="s">
        <v>41</v>
      </c>
      <c r="F28" s="326"/>
      <c r="G28" s="327"/>
      <c r="H28" s="230"/>
      <c r="I28" s="230"/>
      <c r="J28" s="23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3" customHeight="1" x14ac:dyDescent="0.25">
      <c r="A29" s="3"/>
      <c r="B29" s="227"/>
      <c r="C29" s="22"/>
      <c r="D29" s="314" t="s">
        <v>49</v>
      </c>
      <c r="E29" s="296" t="s">
        <v>56</v>
      </c>
      <c r="F29" s="297"/>
      <c r="G29" s="298"/>
      <c r="H29" s="232"/>
      <c r="I29" s="232"/>
      <c r="J29" s="233">
        <f>SUM(H29:H31)</f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2.25" customHeight="1" x14ac:dyDescent="0.25">
      <c r="A30" s="3"/>
      <c r="B30" s="227"/>
      <c r="C30" s="22"/>
      <c r="D30" s="273"/>
      <c r="E30" s="302" t="s">
        <v>52</v>
      </c>
      <c r="F30" s="285"/>
      <c r="G30" s="286"/>
      <c r="H30" s="228"/>
      <c r="I30" s="228"/>
      <c r="J30" s="229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5.25" customHeight="1" x14ac:dyDescent="0.25">
      <c r="A31" s="3"/>
      <c r="B31" s="227"/>
      <c r="C31" s="22"/>
      <c r="D31" s="274"/>
      <c r="E31" s="303" t="s">
        <v>41</v>
      </c>
      <c r="F31" s="293"/>
      <c r="G31" s="294"/>
      <c r="H31" s="230"/>
      <c r="I31" s="230"/>
      <c r="J31" s="23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0.75" customHeight="1" x14ac:dyDescent="0.25">
      <c r="A32" s="3"/>
      <c r="B32" s="227"/>
      <c r="C32" s="22"/>
      <c r="D32" s="314" t="s">
        <v>53</v>
      </c>
      <c r="E32" s="333" t="s">
        <v>54</v>
      </c>
      <c r="F32" s="297"/>
      <c r="G32" s="298"/>
      <c r="H32" s="232"/>
      <c r="I32" s="232"/>
      <c r="J32" s="235">
        <f>SUM(H32:H34)</f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8.5" customHeight="1" x14ac:dyDescent="0.25">
      <c r="A33" s="3"/>
      <c r="B33" s="236">
        <v>2</v>
      </c>
      <c r="C33" s="22" t="s">
        <v>51</v>
      </c>
      <c r="D33" s="273"/>
      <c r="E33" s="302" t="s">
        <v>52</v>
      </c>
      <c r="F33" s="285"/>
      <c r="G33" s="286"/>
      <c r="H33" s="228"/>
      <c r="I33" s="228"/>
      <c r="J33" s="237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8.5" customHeight="1" x14ac:dyDescent="0.25">
      <c r="A34" s="3"/>
      <c r="B34" s="227"/>
      <c r="C34" s="22"/>
      <c r="D34" s="274"/>
      <c r="E34" s="303" t="s">
        <v>41</v>
      </c>
      <c r="F34" s="293"/>
      <c r="G34" s="294"/>
      <c r="H34" s="230"/>
      <c r="I34" s="230"/>
      <c r="J34" s="238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8.5" customHeight="1" x14ac:dyDescent="0.25">
      <c r="A35" s="3"/>
      <c r="B35" s="227"/>
      <c r="C35" s="22"/>
      <c r="D35" s="314" t="s">
        <v>77</v>
      </c>
      <c r="E35" s="334" t="s">
        <v>56</v>
      </c>
      <c r="F35" s="289"/>
      <c r="G35" s="290"/>
      <c r="H35" s="208"/>
      <c r="I35" s="232"/>
      <c r="J35" s="239">
        <f>SUM(H35:H37)</f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32.25" customHeight="1" x14ac:dyDescent="0.25">
      <c r="A36" s="3"/>
      <c r="B36" s="227"/>
      <c r="C36" s="22"/>
      <c r="D36" s="273"/>
      <c r="E36" s="335" t="s">
        <v>40</v>
      </c>
      <c r="F36" s="285"/>
      <c r="G36" s="286"/>
      <c r="H36" s="177"/>
      <c r="I36" s="228"/>
      <c r="J36" s="240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30.75" customHeight="1" x14ac:dyDescent="0.25">
      <c r="A37" s="3"/>
      <c r="B37" s="227"/>
      <c r="C37" s="22"/>
      <c r="D37" s="274"/>
      <c r="E37" s="328" t="s">
        <v>41</v>
      </c>
      <c r="F37" s="293"/>
      <c r="G37" s="294"/>
      <c r="H37" s="179"/>
      <c r="I37" s="230"/>
      <c r="J37" s="241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34.5" customHeight="1" x14ac:dyDescent="0.25">
      <c r="A38" s="3"/>
      <c r="B38" s="227"/>
      <c r="C38" s="22"/>
      <c r="D38" s="314" t="s">
        <v>57</v>
      </c>
      <c r="E38" s="329" t="s">
        <v>54</v>
      </c>
      <c r="F38" s="289"/>
      <c r="G38" s="290"/>
      <c r="H38" s="74"/>
      <c r="I38" s="232"/>
      <c r="J38" s="242">
        <f>SUM(H38:H40)</f>
        <v>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36" customHeight="1" x14ac:dyDescent="0.25">
      <c r="A39" s="3"/>
      <c r="B39" s="227"/>
      <c r="C39" s="22"/>
      <c r="D39" s="273"/>
      <c r="E39" s="330">
        <v>2</v>
      </c>
      <c r="F39" s="285"/>
      <c r="G39" s="286"/>
      <c r="H39" s="3"/>
      <c r="I39" s="228"/>
      <c r="J39" s="237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6.75" customHeight="1" x14ac:dyDescent="0.25">
      <c r="A40" s="3"/>
      <c r="B40" s="227"/>
      <c r="C40" s="22"/>
      <c r="D40" s="274"/>
      <c r="E40" s="331" t="s">
        <v>58</v>
      </c>
      <c r="F40" s="293"/>
      <c r="G40" s="294"/>
      <c r="H40" s="94"/>
      <c r="I40" s="230"/>
      <c r="J40" s="238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7.5" customHeight="1" x14ac:dyDescent="0.25">
      <c r="A41" s="3"/>
      <c r="B41" s="57"/>
      <c r="C41" s="53"/>
      <c r="D41" s="184" t="s">
        <v>59</v>
      </c>
      <c r="E41" s="331" t="s">
        <v>54</v>
      </c>
      <c r="F41" s="293"/>
      <c r="G41" s="294"/>
      <c r="H41" s="243">
        <v>500</v>
      </c>
      <c r="I41" s="244"/>
      <c r="J41" s="245">
        <f>H41</f>
        <v>500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37.5" customHeight="1" x14ac:dyDescent="0.25">
      <c r="A42" s="3"/>
      <c r="B42" s="142"/>
      <c r="C42" s="99" t="s">
        <v>60</v>
      </c>
      <c r="D42" s="246"/>
      <c r="E42" s="247"/>
      <c r="F42" s="248"/>
      <c r="G42" s="248"/>
      <c r="H42" s="249">
        <f>SUM(H23:H41)</f>
        <v>10500</v>
      </c>
      <c r="I42" s="249"/>
      <c r="J42" s="249">
        <f>SUM(J23:J41)</f>
        <v>10500</v>
      </c>
      <c r="K42" s="332" t="s">
        <v>83</v>
      </c>
      <c r="L42" s="285"/>
      <c r="M42" s="286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83.25" customHeight="1" x14ac:dyDescent="0.25">
      <c r="A43" s="3"/>
      <c r="B43" s="106">
        <v>3</v>
      </c>
      <c r="C43" s="107" t="s">
        <v>63</v>
      </c>
      <c r="D43" s="108" t="s">
        <v>64</v>
      </c>
      <c r="E43" s="109"/>
      <c r="F43" s="110"/>
      <c r="G43" s="250"/>
      <c r="H43" s="251">
        <f>J43</f>
        <v>1500</v>
      </c>
      <c r="I43" s="251"/>
      <c r="J43" s="251">
        <f>J22*0.15</f>
        <v>1500</v>
      </c>
      <c r="K43" s="112"/>
      <c r="L43" s="112"/>
      <c r="M43" s="112"/>
      <c r="N43" s="112"/>
      <c r="O43" s="112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4.5" customHeight="1" x14ac:dyDescent="0.25">
      <c r="A44" s="3"/>
      <c r="B44" s="106">
        <v>4</v>
      </c>
      <c r="C44" s="252" t="s">
        <v>84</v>
      </c>
      <c r="D44" s="108" t="s">
        <v>85</v>
      </c>
      <c r="E44" s="331"/>
      <c r="F44" s="293"/>
      <c r="G44" s="294"/>
      <c r="H44" s="253">
        <v>500</v>
      </c>
      <c r="I44" s="118"/>
      <c r="J44" s="118"/>
      <c r="K44" s="112"/>
      <c r="L44" s="112"/>
      <c r="M44" s="11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4.5" customHeight="1" x14ac:dyDescent="0.25">
      <c r="A45" s="3"/>
      <c r="B45" s="106">
        <v>5</v>
      </c>
      <c r="C45" s="106" t="s">
        <v>86</v>
      </c>
      <c r="D45" s="192" t="s">
        <v>87</v>
      </c>
      <c r="E45" s="193"/>
      <c r="F45" s="194"/>
      <c r="G45" s="254"/>
      <c r="H45" s="255">
        <f>SUM(H22,H42,H43+H44)</f>
        <v>22500</v>
      </c>
      <c r="I45" s="118"/>
      <c r="J45" s="118">
        <f>SUM(J22+J42+J43)</f>
        <v>22000</v>
      </c>
      <c r="K45" s="320" t="s">
        <v>88</v>
      </c>
      <c r="L45" s="285"/>
      <c r="M45" s="286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9.25" customHeight="1" x14ac:dyDescent="0.25">
      <c r="A46" s="3"/>
      <c r="B46" s="197"/>
      <c r="C46" s="120"/>
      <c r="D46" s="127"/>
      <c r="E46" s="127"/>
      <c r="F46" s="127"/>
      <c r="G46" s="127"/>
      <c r="H46" s="198"/>
      <c r="I46" s="130"/>
      <c r="J46" s="13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4.75" customHeight="1" x14ac:dyDescent="0.25">
      <c r="A47" s="3"/>
      <c r="B47" s="197"/>
      <c r="C47" s="121"/>
      <c r="D47" s="127"/>
      <c r="E47" s="127"/>
      <c r="F47" s="127"/>
      <c r="G47" s="127"/>
      <c r="H47" s="198"/>
      <c r="I47" s="130"/>
      <c r="J47" s="130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59.25" customHeight="1" x14ac:dyDescent="0.25">
      <c r="A48" s="3"/>
      <c r="B48" s="3"/>
      <c r="C48" s="126"/>
      <c r="D48" s="256"/>
      <c r="E48" s="198"/>
      <c r="F48" s="198"/>
      <c r="G48" s="198"/>
      <c r="H48" s="257"/>
      <c r="I48" s="258"/>
      <c r="J48" s="258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61.5" customHeight="1" x14ac:dyDescent="0.25">
      <c r="A49" s="3"/>
      <c r="B49" s="3"/>
      <c r="C49" s="3"/>
      <c r="D49" s="134"/>
      <c r="E49" s="134"/>
      <c r="F49" s="134"/>
      <c r="G49" s="134"/>
      <c r="H49" s="131" t="s">
        <v>69</v>
      </c>
      <c r="I49" s="132"/>
      <c r="J49" s="132"/>
      <c r="K49" s="1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7.75" customHeight="1" x14ac:dyDescent="0.25">
      <c r="A50" s="3"/>
      <c r="B50" s="3"/>
      <c r="C50" s="3"/>
      <c r="D50" s="122"/>
      <c r="E50" s="122"/>
      <c r="F50" s="122"/>
      <c r="G50" s="122"/>
      <c r="H50" s="133" t="s">
        <v>70</v>
      </c>
      <c r="I50" s="134"/>
      <c r="J50" s="134"/>
      <c r="K50" s="1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24.75" customHeight="1" x14ac:dyDescent="0.25">
      <c r="A51" s="3"/>
      <c r="B51" s="3"/>
      <c r="C51" s="3"/>
      <c r="D51" s="122"/>
      <c r="E51" s="122"/>
      <c r="F51" s="122"/>
      <c r="G51" s="122"/>
      <c r="H51" s="1" t="s">
        <v>71</v>
      </c>
      <c r="I51" s="134"/>
      <c r="J51" s="134"/>
      <c r="K51" s="1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78.75" customHeight="1" x14ac:dyDescent="0.25">
      <c r="A52" s="1"/>
      <c r="B52" s="3"/>
      <c r="C52" s="3"/>
      <c r="D52" s="122"/>
      <c r="E52" s="122"/>
      <c r="F52" s="122"/>
      <c r="G52" s="122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3"/>
      <c r="C53" s="1"/>
      <c r="D53" s="122"/>
      <c r="E53" s="122"/>
      <c r="F53" s="122"/>
      <c r="G53" s="122"/>
      <c r="H53" s="134"/>
      <c r="I53" s="122"/>
      <c r="J53" s="122"/>
      <c r="K53" s="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22"/>
      <c r="E54" s="122"/>
      <c r="F54" s="122"/>
      <c r="G54" s="122"/>
      <c r="H54" s="12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2"/>
      <c r="E55" s="2"/>
      <c r="F55" s="2"/>
      <c r="G55" s="2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2"/>
      <c r="E56" s="2"/>
      <c r="F56" s="2"/>
      <c r="G56" s="2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2"/>
      <c r="E57" s="2"/>
      <c r="F57" s="2"/>
      <c r="G57" s="2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9.5" customHeight="1" x14ac:dyDescent="0.25">
      <c r="A58" s="3"/>
      <c r="B58" s="1"/>
      <c r="C58" s="1"/>
      <c r="D58" s="2"/>
      <c r="E58" s="2"/>
      <c r="F58" s="2"/>
      <c r="G58" s="2"/>
      <c r="H58" s="2"/>
      <c r="I58" s="2"/>
      <c r="J58" s="2"/>
      <c r="K58" s="1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9.5" customHeight="1" x14ac:dyDescent="0.25">
      <c r="A59" s="3"/>
      <c r="B59" s="1"/>
      <c r="C59" s="1"/>
      <c r="D59" s="2"/>
      <c r="E59" s="2"/>
      <c r="F59" s="2"/>
      <c r="G59" s="2"/>
      <c r="H59" s="2"/>
      <c r="I59" s="2"/>
      <c r="J59" s="2"/>
      <c r="K59" s="1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9.5" customHeight="1" x14ac:dyDescent="0.25">
      <c r="A60" s="3"/>
      <c r="B60" s="1"/>
      <c r="C60" s="1"/>
      <c r="D60" s="2"/>
      <c r="E60" s="2"/>
      <c r="F60" s="2"/>
      <c r="G60" s="2"/>
      <c r="H60" s="2"/>
      <c r="I60" s="2"/>
      <c r="J60" s="2"/>
      <c r="K60" s="1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9.5" customHeight="1" x14ac:dyDescent="0.25">
      <c r="A61" s="3"/>
      <c r="B61" s="1"/>
      <c r="C61" s="1"/>
      <c r="D61" s="2"/>
      <c r="E61" s="2"/>
      <c r="F61" s="2"/>
      <c r="G61" s="2"/>
      <c r="H61" s="2"/>
      <c r="I61" s="2"/>
      <c r="J61" s="2"/>
      <c r="K61" s="1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9.5" customHeight="1" x14ac:dyDescent="0.25">
      <c r="A62" s="3"/>
      <c r="B62" s="1"/>
      <c r="C62" s="1"/>
      <c r="D62" s="2"/>
      <c r="E62" s="2"/>
      <c r="F62" s="2"/>
      <c r="G62" s="2"/>
      <c r="H62" s="2"/>
      <c r="I62" s="2"/>
      <c r="J62" s="2"/>
      <c r="K62" s="1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 x14ac:dyDescent="0.25">
      <c r="A63" s="1"/>
      <c r="B63" s="1"/>
      <c r="C63" s="1"/>
      <c r="D63" s="2"/>
      <c r="E63" s="2"/>
      <c r="F63" s="2"/>
      <c r="G63" s="2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1"/>
      <c r="C64" s="1"/>
      <c r="D64" s="2"/>
      <c r="E64" s="2"/>
      <c r="F64" s="2"/>
      <c r="G64" s="2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1"/>
      <c r="B65" s="1"/>
      <c r="C65" s="1"/>
      <c r="D65" s="2"/>
      <c r="E65" s="2"/>
      <c r="F65" s="2"/>
      <c r="G65" s="2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1"/>
      <c r="B66" s="1"/>
      <c r="C66" s="201"/>
      <c r="D66" s="2"/>
      <c r="E66" s="2"/>
      <c r="F66" s="2"/>
      <c r="G66" s="2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5">
      <c r="A67" s="1"/>
      <c r="B67" s="201"/>
      <c r="C67" s="1"/>
      <c r="D67" s="2"/>
      <c r="E67" s="2"/>
      <c r="F67" s="2"/>
      <c r="G67" s="2"/>
      <c r="H67" s="2"/>
      <c r="I67" s="202"/>
      <c r="J67" s="20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9.5" customHeight="1" x14ac:dyDescent="0.25">
      <c r="A68" s="1"/>
      <c r="B68" s="1"/>
      <c r="C68" s="1"/>
      <c r="D68" s="202"/>
      <c r="E68" s="202"/>
      <c r="F68" s="202"/>
      <c r="G68" s="202"/>
      <c r="H68" s="20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9.5" customHeight="1" x14ac:dyDescent="0.25">
      <c r="A69" s="1"/>
      <c r="B69" s="1"/>
      <c r="C69" s="1"/>
      <c r="D69" s="2"/>
      <c r="E69" s="2"/>
      <c r="F69" s="2"/>
      <c r="G69" s="2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9.5" customHeight="1" x14ac:dyDescent="0.25">
      <c r="A70" s="1"/>
      <c r="B70" s="1"/>
      <c r="C70" s="1"/>
      <c r="D70" s="2"/>
      <c r="E70" s="2"/>
      <c r="F70" s="2"/>
      <c r="G70" s="2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9.5" customHeight="1" x14ac:dyDescent="0.25">
      <c r="A71" s="1"/>
      <c r="B71" s="1"/>
      <c r="C71" s="1"/>
      <c r="D71" s="2"/>
      <c r="E71" s="2"/>
      <c r="F71" s="2"/>
      <c r="G71" s="2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9.5" customHeight="1" x14ac:dyDescent="0.25">
      <c r="A72" s="1"/>
      <c r="B72" s="1"/>
      <c r="C72" s="1"/>
      <c r="D72" s="2"/>
      <c r="E72" s="2"/>
      <c r="F72" s="2"/>
      <c r="G72" s="2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75" customHeight="1" x14ac:dyDescent="0.25">
      <c r="A73" s="1"/>
      <c r="B73" s="1"/>
      <c r="C73" s="1"/>
      <c r="D73" s="2"/>
      <c r="E73" s="2"/>
      <c r="F73" s="2"/>
      <c r="G73" s="2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2"/>
      <c r="E74" s="2"/>
      <c r="F74" s="2"/>
      <c r="G74" s="2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2"/>
      <c r="E75" s="2"/>
      <c r="F75" s="2"/>
      <c r="G75" s="2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2"/>
      <c r="E76" s="2"/>
      <c r="F76" s="2"/>
      <c r="G76" s="2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2"/>
      <c r="E77" s="2"/>
      <c r="F77" s="2"/>
      <c r="G77" s="2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2"/>
      <c r="E78" s="2"/>
      <c r="F78" s="2"/>
      <c r="G78" s="2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2"/>
      <c r="E79" s="2"/>
      <c r="F79" s="2"/>
      <c r="G79" s="2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2"/>
      <c r="E80" s="2"/>
      <c r="F80" s="2"/>
      <c r="G80" s="2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2"/>
      <c r="E81" s="2"/>
      <c r="F81" s="2"/>
      <c r="G81" s="2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2"/>
      <c r="E82" s="2"/>
      <c r="F82" s="2"/>
      <c r="G82" s="2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2"/>
      <c r="E83" s="2"/>
      <c r="F83" s="2"/>
      <c r="G83" s="2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2"/>
      <c r="E84" s="2"/>
      <c r="F84" s="2"/>
      <c r="G84" s="2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2"/>
      <c r="E85" s="2"/>
      <c r="F85" s="2"/>
      <c r="G85" s="2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2"/>
      <c r="E86" s="2"/>
      <c r="F86" s="2"/>
      <c r="G86" s="2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2"/>
      <c r="E87" s="2"/>
      <c r="F87" s="2"/>
      <c r="G87" s="2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2"/>
      <c r="E88" s="2"/>
      <c r="F88" s="2"/>
      <c r="G88" s="2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2"/>
      <c r="E89" s="2"/>
      <c r="F89" s="2"/>
      <c r="G89" s="2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2"/>
      <c r="E90" s="2"/>
      <c r="F90" s="2"/>
      <c r="G90" s="2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2"/>
      <c r="E91" s="2"/>
      <c r="F91" s="2"/>
      <c r="G91" s="2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2"/>
      <c r="E92" s="2"/>
      <c r="F92" s="2"/>
      <c r="G92" s="2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2"/>
      <c r="E93" s="2"/>
      <c r="F93" s="2"/>
      <c r="G93" s="2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2"/>
      <c r="E94" s="2"/>
      <c r="F94" s="2"/>
      <c r="G94" s="2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2"/>
      <c r="E95" s="2"/>
      <c r="F95" s="2"/>
      <c r="G95" s="2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2"/>
      <c r="E96" s="2"/>
      <c r="F96" s="2"/>
      <c r="G96" s="2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2"/>
      <c r="E97" s="2"/>
      <c r="F97" s="2"/>
      <c r="G97" s="2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2"/>
      <c r="E98" s="2"/>
      <c r="F98" s="2"/>
      <c r="G98" s="2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2"/>
      <c r="E99" s="2"/>
      <c r="F99" s="2"/>
      <c r="G99" s="2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2"/>
      <c r="E107" s="2"/>
      <c r="F107" s="2"/>
      <c r="G107" s="2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2"/>
      <c r="E108" s="2"/>
      <c r="F108" s="2"/>
      <c r="G108" s="2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2"/>
      <c r="E109" s="2"/>
      <c r="F109" s="2"/>
      <c r="G109" s="2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2"/>
      <c r="E110" s="2"/>
      <c r="F110" s="2"/>
      <c r="G110" s="2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2"/>
      <c r="E111" s="2"/>
      <c r="F111" s="2"/>
      <c r="G111" s="2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2"/>
      <c r="E112" s="2"/>
      <c r="F112" s="2"/>
      <c r="G112" s="2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2"/>
      <c r="E113" s="2"/>
      <c r="F113" s="2"/>
      <c r="G113" s="2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2"/>
      <c r="E114" s="2"/>
      <c r="F114" s="2"/>
      <c r="G114" s="2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2"/>
      <c r="E115" s="2"/>
      <c r="F115" s="2"/>
      <c r="G115" s="2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2"/>
      <c r="E116" s="2"/>
      <c r="F116" s="2"/>
      <c r="G116" s="2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2"/>
      <c r="E117" s="2"/>
      <c r="F117" s="2"/>
      <c r="G117" s="2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2"/>
      <c r="E118" s="2"/>
      <c r="F118" s="2"/>
      <c r="G118" s="2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2"/>
      <c r="E119" s="2"/>
      <c r="F119" s="2"/>
      <c r="G119" s="2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2"/>
      <c r="E120" s="2"/>
      <c r="F120" s="2"/>
      <c r="G120" s="2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2"/>
      <c r="E121" s="2"/>
      <c r="F121" s="2"/>
      <c r="G121" s="2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2"/>
      <c r="E122" s="2"/>
      <c r="F122" s="2"/>
      <c r="G122" s="2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2"/>
      <c r="E123" s="2"/>
      <c r="F123" s="2"/>
      <c r="G123" s="2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2"/>
      <c r="E124" s="2"/>
      <c r="F124" s="2"/>
      <c r="G124" s="2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2"/>
      <c r="E125" s="2"/>
      <c r="F125" s="2"/>
      <c r="G125" s="2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2"/>
      <c r="E126" s="2"/>
      <c r="F126" s="2"/>
      <c r="G126" s="2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2"/>
      <c r="E127" s="2"/>
      <c r="F127" s="2"/>
      <c r="G127" s="2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2"/>
      <c r="E128" s="2"/>
      <c r="F128" s="2"/>
      <c r="G128" s="2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2"/>
      <c r="E129" s="2"/>
      <c r="F129" s="2"/>
      <c r="G129" s="2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2"/>
      <c r="E130" s="2"/>
      <c r="F130" s="2"/>
      <c r="G130" s="2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2"/>
      <c r="E131" s="2"/>
      <c r="F131" s="2"/>
      <c r="G131" s="2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2"/>
      <c r="E132" s="2"/>
      <c r="F132" s="2"/>
      <c r="G132" s="2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2"/>
      <c r="E133" s="2"/>
      <c r="F133" s="2"/>
      <c r="G133" s="2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2"/>
      <c r="E134" s="2"/>
      <c r="F134" s="2"/>
      <c r="G134" s="2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2"/>
      <c r="E135" s="2"/>
      <c r="F135" s="2"/>
      <c r="G135" s="2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2"/>
      <c r="E136" s="2"/>
      <c r="F136" s="2"/>
      <c r="G136" s="2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2"/>
      <c r="E137" s="2"/>
      <c r="F137" s="2"/>
      <c r="G137" s="2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2"/>
      <c r="E138" s="2"/>
      <c r="F138" s="2"/>
      <c r="G138" s="2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2"/>
      <c r="E139" s="2"/>
      <c r="F139" s="2"/>
      <c r="G139" s="2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2"/>
      <c r="E140" s="2"/>
      <c r="F140" s="2"/>
      <c r="G140" s="2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2"/>
      <c r="E141" s="2"/>
      <c r="F141" s="2"/>
      <c r="G141" s="2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2"/>
      <c r="E142" s="2"/>
      <c r="F142" s="2"/>
      <c r="G142" s="2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2"/>
      <c r="E143" s="2"/>
      <c r="F143" s="2"/>
      <c r="G143" s="2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2"/>
      <c r="E144" s="2"/>
      <c r="F144" s="2"/>
      <c r="G144" s="2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2"/>
      <c r="E145" s="2"/>
      <c r="F145" s="2"/>
      <c r="G145" s="2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2"/>
      <c r="E146" s="2"/>
      <c r="F146" s="2"/>
      <c r="G146" s="2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2"/>
      <c r="E147" s="2"/>
      <c r="F147" s="2"/>
      <c r="G147" s="2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2"/>
      <c r="E148" s="2"/>
      <c r="F148" s="2"/>
      <c r="G148" s="2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2"/>
      <c r="E149" s="2"/>
      <c r="F149" s="2"/>
      <c r="G149" s="2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2"/>
      <c r="E150" s="2"/>
      <c r="F150" s="2"/>
      <c r="G150" s="2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2"/>
      <c r="E151" s="2"/>
      <c r="F151" s="2"/>
      <c r="G151" s="2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2"/>
      <c r="E152" s="2"/>
      <c r="F152" s="2"/>
      <c r="G152" s="2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2"/>
      <c r="E153" s="2"/>
      <c r="F153" s="2"/>
      <c r="G153" s="2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2"/>
      <c r="E154" s="2"/>
      <c r="F154" s="2"/>
      <c r="G154" s="2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2"/>
      <c r="E155" s="2"/>
      <c r="F155" s="2"/>
      <c r="G155" s="2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2"/>
      <c r="E156" s="2"/>
      <c r="F156" s="2"/>
      <c r="G156" s="2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2"/>
      <c r="E157" s="2"/>
      <c r="F157" s="2"/>
      <c r="G157" s="2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2"/>
      <c r="E158" s="2"/>
      <c r="F158" s="2"/>
      <c r="G158" s="2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2"/>
      <c r="E159" s="2"/>
      <c r="F159" s="2"/>
      <c r="G159" s="2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2"/>
      <c r="E160" s="2"/>
      <c r="F160" s="2"/>
      <c r="G160" s="2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2"/>
      <c r="E161" s="2"/>
      <c r="F161" s="2"/>
      <c r="G161" s="2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2"/>
      <c r="E162" s="2"/>
      <c r="F162" s="2"/>
      <c r="G162" s="2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2"/>
      <c r="E163" s="2"/>
      <c r="F163" s="2"/>
      <c r="G163" s="2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2"/>
      <c r="E164" s="2"/>
      <c r="F164" s="2"/>
      <c r="G164" s="2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2"/>
      <c r="E165" s="2"/>
      <c r="F165" s="2"/>
      <c r="G165" s="2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2"/>
      <c r="E166" s="2"/>
      <c r="F166" s="2"/>
      <c r="G166" s="2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2"/>
      <c r="E167" s="2"/>
      <c r="F167" s="2"/>
      <c r="G167" s="2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2"/>
      <c r="E168" s="2"/>
      <c r="F168" s="2"/>
      <c r="G168" s="2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2"/>
      <c r="E169" s="2"/>
      <c r="F169" s="2"/>
      <c r="G169" s="2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2"/>
      <c r="E170" s="2"/>
      <c r="F170" s="2"/>
      <c r="G170" s="2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2"/>
      <c r="E171" s="2"/>
      <c r="F171" s="2"/>
      <c r="G171" s="2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2"/>
      <c r="E172" s="2"/>
      <c r="F172" s="2"/>
      <c r="G172" s="2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2"/>
      <c r="E173" s="2"/>
      <c r="F173" s="2"/>
      <c r="G173" s="2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2"/>
      <c r="E174" s="2"/>
      <c r="F174" s="2"/>
      <c r="G174" s="2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2"/>
      <c r="E175" s="2"/>
      <c r="F175" s="2"/>
      <c r="G175" s="2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2"/>
      <c r="E176" s="2"/>
      <c r="F176" s="2"/>
      <c r="G176" s="2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2"/>
      <c r="E177" s="2"/>
      <c r="F177" s="2"/>
      <c r="G177" s="2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2"/>
      <c r="E178" s="2"/>
      <c r="F178" s="2"/>
      <c r="G178" s="2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2"/>
      <c r="E179" s="2"/>
      <c r="F179" s="2"/>
      <c r="G179" s="2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2"/>
      <c r="E180" s="2"/>
      <c r="F180" s="2"/>
      <c r="G180" s="2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2"/>
      <c r="E181" s="2"/>
      <c r="F181" s="2"/>
      <c r="G181" s="2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2"/>
      <c r="E182" s="2"/>
      <c r="F182" s="2"/>
      <c r="G182" s="2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2"/>
      <c r="E183" s="2"/>
      <c r="F183" s="2"/>
      <c r="G183" s="2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2"/>
      <c r="E184" s="2"/>
      <c r="F184" s="2"/>
      <c r="G184" s="2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2"/>
      <c r="E185" s="2"/>
      <c r="F185" s="2"/>
      <c r="G185" s="2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2"/>
      <c r="E186" s="2"/>
      <c r="F186" s="2"/>
      <c r="G186" s="2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2"/>
      <c r="E187" s="2"/>
      <c r="F187" s="2"/>
      <c r="G187" s="2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2"/>
      <c r="E188" s="2"/>
      <c r="F188" s="2"/>
      <c r="G188" s="2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2"/>
      <c r="E189" s="2"/>
      <c r="F189" s="2"/>
      <c r="G189" s="2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2"/>
      <c r="E190" s="2"/>
      <c r="F190" s="2"/>
      <c r="G190" s="2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2"/>
      <c r="E191" s="2"/>
      <c r="F191" s="2"/>
      <c r="G191" s="2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2"/>
      <c r="E192" s="2"/>
      <c r="F192" s="2"/>
      <c r="G192" s="2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2"/>
      <c r="E193" s="2"/>
      <c r="F193" s="2"/>
      <c r="G193" s="2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2"/>
      <c r="E194" s="2"/>
      <c r="F194" s="2"/>
      <c r="G194" s="2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2"/>
      <c r="E195" s="2"/>
      <c r="F195" s="2"/>
      <c r="G195" s="2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2"/>
      <c r="E196" s="2"/>
      <c r="F196" s="2"/>
      <c r="G196" s="2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2"/>
      <c r="E197" s="2"/>
      <c r="F197" s="2"/>
      <c r="G197" s="2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2"/>
      <c r="E198" s="2"/>
      <c r="F198" s="2"/>
      <c r="G198" s="2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2"/>
      <c r="E199" s="2"/>
      <c r="F199" s="2"/>
      <c r="G199" s="2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2"/>
      <c r="E200" s="2"/>
      <c r="F200" s="2"/>
      <c r="G200" s="2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2"/>
      <c r="E201" s="2"/>
      <c r="F201" s="2"/>
      <c r="G201" s="2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2"/>
      <c r="E202" s="2"/>
      <c r="F202" s="2"/>
      <c r="G202" s="2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2"/>
      <c r="E203" s="2"/>
      <c r="F203" s="2"/>
      <c r="G203" s="2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2"/>
      <c r="E204" s="2"/>
      <c r="F204" s="2"/>
      <c r="G204" s="2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2"/>
      <c r="E205" s="2"/>
      <c r="F205" s="2"/>
      <c r="G205" s="2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2"/>
      <c r="E206" s="2"/>
      <c r="F206" s="2"/>
      <c r="G206" s="2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2"/>
      <c r="E207" s="2"/>
      <c r="F207" s="2"/>
      <c r="G207" s="2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2"/>
      <c r="E208" s="2"/>
      <c r="F208" s="2"/>
      <c r="G208" s="2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2"/>
      <c r="E209" s="2"/>
      <c r="F209" s="2"/>
      <c r="G209" s="2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2"/>
      <c r="E210" s="2"/>
      <c r="F210" s="2"/>
      <c r="G210" s="2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2"/>
      <c r="E211" s="2"/>
      <c r="F211" s="2"/>
      <c r="G211" s="2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2"/>
      <c r="E212" s="2"/>
      <c r="F212" s="2"/>
      <c r="G212" s="2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2"/>
      <c r="E213" s="2"/>
      <c r="F213" s="2"/>
      <c r="G213" s="2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2"/>
      <c r="E214" s="2"/>
      <c r="F214" s="2"/>
      <c r="G214" s="2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2"/>
      <c r="E215" s="2"/>
      <c r="F215" s="2"/>
      <c r="G215" s="2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2"/>
      <c r="E216" s="2"/>
      <c r="F216" s="2"/>
      <c r="G216" s="2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2"/>
      <c r="E217" s="2"/>
      <c r="F217" s="2"/>
      <c r="G217" s="2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2"/>
      <c r="E218" s="2"/>
      <c r="F218" s="2"/>
      <c r="G218" s="2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2"/>
      <c r="E219" s="2"/>
      <c r="F219" s="2"/>
      <c r="G219" s="2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2"/>
      <c r="E220" s="2"/>
      <c r="F220" s="2"/>
      <c r="G220" s="2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2"/>
      <c r="E221" s="2"/>
      <c r="F221" s="2"/>
      <c r="G221" s="2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2"/>
      <c r="E222" s="2"/>
      <c r="F222" s="2"/>
      <c r="G222" s="2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2"/>
      <c r="E223" s="2"/>
      <c r="F223" s="2"/>
      <c r="G223" s="2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2"/>
      <c r="E224" s="2"/>
      <c r="F224" s="2"/>
      <c r="G224" s="2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2"/>
      <c r="E225" s="2"/>
      <c r="F225" s="2"/>
      <c r="G225" s="2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2"/>
      <c r="E226" s="2"/>
      <c r="F226" s="2"/>
      <c r="G226" s="2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2"/>
      <c r="E227" s="2"/>
      <c r="F227" s="2"/>
      <c r="G227" s="2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2"/>
      <c r="E228" s="2"/>
      <c r="F228" s="2"/>
      <c r="G228" s="2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2"/>
      <c r="E229" s="2"/>
      <c r="F229" s="2"/>
      <c r="G229" s="2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2"/>
      <c r="E230" s="2"/>
      <c r="F230" s="2"/>
      <c r="G230" s="2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2"/>
      <c r="E231" s="2"/>
      <c r="F231" s="2"/>
      <c r="G231" s="2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2"/>
      <c r="E232" s="2"/>
      <c r="F232" s="2"/>
      <c r="G232" s="2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2"/>
      <c r="E233" s="2"/>
      <c r="F233" s="2"/>
      <c r="G233" s="2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2"/>
      <c r="E234" s="2"/>
      <c r="F234" s="2"/>
      <c r="G234" s="2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2"/>
      <c r="E235" s="2"/>
      <c r="F235" s="2"/>
      <c r="G235" s="2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2"/>
      <c r="E236" s="2"/>
      <c r="F236" s="2"/>
      <c r="G236" s="2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2"/>
      <c r="E237" s="2"/>
      <c r="F237" s="2"/>
      <c r="G237" s="2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2"/>
      <c r="E238" s="2"/>
      <c r="F238" s="2"/>
      <c r="G238" s="2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2"/>
      <c r="E239" s="2"/>
      <c r="F239" s="2"/>
      <c r="G239" s="2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2"/>
      <c r="E240" s="2"/>
      <c r="F240" s="2"/>
      <c r="G240" s="2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2"/>
      <c r="E241" s="2"/>
      <c r="F241" s="2"/>
      <c r="G241" s="2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2"/>
      <c r="E242" s="2"/>
      <c r="F242" s="2"/>
      <c r="G242" s="2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2"/>
      <c r="E243" s="2"/>
      <c r="F243" s="2"/>
      <c r="G243" s="2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2"/>
      <c r="E244" s="2"/>
      <c r="F244" s="2"/>
      <c r="G244" s="2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2"/>
      <c r="E245" s="2"/>
      <c r="F245" s="2"/>
      <c r="G245" s="2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2"/>
      <c r="E246" s="2"/>
      <c r="F246" s="2"/>
      <c r="G246" s="2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2"/>
      <c r="E247" s="2"/>
      <c r="F247" s="2"/>
      <c r="G247" s="2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2"/>
      <c r="E248" s="2"/>
      <c r="F248" s="2"/>
      <c r="G248" s="2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2"/>
      <c r="E249" s="2"/>
      <c r="F249" s="2"/>
      <c r="G249" s="2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2"/>
      <c r="E250" s="2"/>
      <c r="F250" s="2"/>
      <c r="G250" s="2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2"/>
      <c r="E251" s="2"/>
      <c r="F251" s="2"/>
      <c r="G251" s="2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2"/>
      <c r="E252" s="2"/>
      <c r="F252" s="2"/>
      <c r="G252" s="2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2"/>
      <c r="E253" s="2"/>
      <c r="F253" s="2"/>
      <c r="G253" s="2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2"/>
      <c r="E254" s="2"/>
      <c r="F254" s="2"/>
      <c r="G254" s="2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2"/>
      <c r="E255" s="2"/>
      <c r="F255" s="2"/>
      <c r="G255" s="2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2"/>
      <c r="E256" s="2"/>
      <c r="F256" s="2"/>
      <c r="G256" s="2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2"/>
      <c r="E257" s="2"/>
      <c r="F257" s="2"/>
      <c r="G257" s="2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2"/>
      <c r="E258" s="2"/>
      <c r="F258" s="2"/>
      <c r="G258" s="2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2"/>
      <c r="E259" s="2"/>
      <c r="F259" s="2"/>
      <c r="G259" s="2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2"/>
      <c r="E260" s="2"/>
      <c r="F260" s="2"/>
      <c r="G260" s="2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2"/>
      <c r="E261" s="2"/>
      <c r="F261" s="2"/>
      <c r="G261" s="2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2"/>
      <c r="E262" s="2"/>
      <c r="F262" s="2"/>
      <c r="G262" s="2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2"/>
      <c r="E263" s="2"/>
      <c r="F263" s="2"/>
      <c r="G263" s="2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2"/>
      <c r="E264" s="2"/>
      <c r="F264" s="2"/>
      <c r="G264" s="2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2"/>
      <c r="E265" s="2"/>
      <c r="F265" s="2"/>
      <c r="G265" s="2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2"/>
      <c r="E266" s="2"/>
      <c r="F266" s="2"/>
      <c r="G266" s="2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2"/>
      <c r="E267" s="2"/>
      <c r="F267" s="2"/>
      <c r="G267" s="2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2"/>
      <c r="E268" s="2"/>
      <c r="F268" s="2"/>
      <c r="G268" s="2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2"/>
      <c r="E269" s="2"/>
      <c r="F269" s="2"/>
      <c r="G269" s="2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2"/>
      <c r="E270" s="2"/>
      <c r="F270" s="2"/>
      <c r="G270" s="2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2"/>
      <c r="E271" s="2"/>
      <c r="F271" s="2"/>
      <c r="G271" s="2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2"/>
      <c r="E272" s="2"/>
      <c r="F272" s="2"/>
      <c r="G272" s="2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2"/>
      <c r="E273" s="2"/>
      <c r="F273" s="2"/>
      <c r="G273" s="2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2"/>
      <c r="E274" s="2"/>
      <c r="F274" s="2"/>
      <c r="G274" s="2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2"/>
      <c r="E275" s="2"/>
      <c r="F275" s="2"/>
      <c r="G275" s="2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2"/>
      <c r="E276" s="2"/>
      <c r="F276" s="2"/>
      <c r="G276" s="2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2"/>
      <c r="E277" s="2"/>
      <c r="F277" s="2"/>
      <c r="G277" s="2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2"/>
      <c r="E278" s="2"/>
      <c r="F278" s="2"/>
      <c r="G278" s="2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2"/>
      <c r="E279" s="2"/>
      <c r="F279" s="2"/>
      <c r="G279" s="2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2"/>
      <c r="E280" s="2"/>
      <c r="F280" s="2"/>
      <c r="G280" s="2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2"/>
      <c r="E281" s="2"/>
      <c r="F281" s="2"/>
      <c r="G281" s="2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2"/>
      <c r="E282" s="2"/>
      <c r="F282" s="2"/>
      <c r="G282" s="2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2"/>
      <c r="E283" s="2"/>
      <c r="F283" s="2"/>
      <c r="G283" s="2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2"/>
      <c r="E284" s="2"/>
      <c r="F284" s="2"/>
      <c r="G284" s="2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2"/>
      <c r="E285" s="2"/>
      <c r="F285" s="2"/>
      <c r="G285" s="2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2"/>
      <c r="E286" s="2"/>
      <c r="F286" s="2"/>
      <c r="G286" s="2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2"/>
      <c r="E287" s="2"/>
      <c r="F287" s="2"/>
      <c r="G287" s="2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2"/>
      <c r="E288" s="2"/>
      <c r="F288" s="2"/>
      <c r="G288" s="2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2"/>
      <c r="E289" s="2"/>
      <c r="F289" s="2"/>
      <c r="G289" s="2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2"/>
      <c r="E290" s="2"/>
      <c r="F290" s="2"/>
      <c r="G290" s="2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2"/>
      <c r="E291" s="2"/>
      <c r="F291" s="2"/>
      <c r="G291" s="2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2"/>
      <c r="E292" s="2"/>
      <c r="F292" s="2"/>
      <c r="G292" s="2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2"/>
      <c r="E293" s="2"/>
      <c r="F293" s="2"/>
      <c r="G293" s="2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2"/>
      <c r="E294" s="2"/>
      <c r="F294" s="2"/>
      <c r="G294" s="2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2"/>
      <c r="E295" s="2"/>
      <c r="F295" s="2"/>
      <c r="G295" s="2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2"/>
      <c r="E296" s="2"/>
      <c r="F296" s="2"/>
      <c r="G296" s="2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2"/>
      <c r="E297" s="2"/>
      <c r="F297" s="2"/>
      <c r="G297" s="2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2"/>
      <c r="E298" s="2"/>
      <c r="F298" s="2"/>
      <c r="G298" s="2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2"/>
      <c r="E299" s="2"/>
      <c r="F299" s="2"/>
      <c r="G299" s="2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2"/>
      <c r="E300" s="2"/>
      <c r="F300" s="2"/>
      <c r="G300" s="2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2"/>
      <c r="E301" s="2"/>
      <c r="F301" s="2"/>
      <c r="G301" s="2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2"/>
      <c r="E302" s="2"/>
      <c r="F302" s="2"/>
      <c r="G302" s="2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2"/>
      <c r="E303" s="2"/>
      <c r="F303" s="2"/>
      <c r="G303" s="2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2"/>
      <c r="E304" s="2"/>
      <c r="F304" s="2"/>
      <c r="G304" s="2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2"/>
      <c r="E305" s="2"/>
      <c r="F305" s="2"/>
      <c r="G305" s="2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2"/>
      <c r="E306" s="2"/>
      <c r="F306" s="2"/>
      <c r="G306" s="2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2"/>
      <c r="E307" s="2"/>
      <c r="F307" s="2"/>
      <c r="G307" s="2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2"/>
      <c r="E308" s="2"/>
      <c r="F308" s="2"/>
      <c r="G308" s="2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2"/>
      <c r="E309" s="2"/>
      <c r="F309" s="2"/>
      <c r="G309" s="2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2"/>
      <c r="E310" s="2"/>
      <c r="F310" s="2"/>
      <c r="G310" s="2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2"/>
      <c r="E311" s="2"/>
      <c r="F311" s="2"/>
      <c r="G311" s="2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2"/>
      <c r="E312" s="2"/>
      <c r="F312" s="2"/>
      <c r="G312" s="2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2"/>
      <c r="E313" s="2"/>
      <c r="F313" s="2"/>
      <c r="G313" s="2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2"/>
      <c r="E314" s="2"/>
      <c r="F314" s="2"/>
      <c r="G314" s="2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2"/>
      <c r="E315" s="2"/>
      <c r="F315" s="2"/>
      <c r="G315" s="2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2"/>
      <c r="E316" s="2"/>
      <c r="F316" s="2"/>
      <c r="G316" s="2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2"/>
      <c r="E317" s="2"/>
      <c r="F317" s="2"/>
      <c r="G317" s="2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2"/>
      <c r="E318" s="2"/>
      <c r="F318" s="2"/>
      <c r="G318" s="2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2"/>
      <c r="E319" s="2"/>
      <c r="F319" s="2"/>
      <c r="G319" s="2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2"/>
      <c r="E320" s="2"/>
      <c r="F320" s="2"/>
      <c r="G320" s="2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2"/>
      <c r="E321" s="2"/>
      <c r="F321" s="2"/>
      <c r="G321" s="2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2"/>
      <c r="E322" s="2"/>
      <c r="F322" s="2"/>
      <c r="G322" s="2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2"/>
      <c r="E323" s="2"/>
      <c r="F323" s="2"/>
      <c r="G323" s="2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2"/>
      <c r="E324" s="2"/>
      <c r="F324" s="2"/>
      <c r="G324" s="2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2"/>
      <c r="E325" s="2"/>
      <c r="F325" s="2"/>
      <c r="G325" s="2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2"/>
      <c r="E326" s="2"/>
      <c r="F326" s="2"/>
      <c r="G326" s="2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2"/>
      <c r="E327" s="2"/>
      <c r="F327" s="2"/>
      <c r="G327" s="2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2"/>
      <c r="E328" s="2"/>
      <c r="F328" s="2"/>
      <c r="G328" s="2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2"/>
      <c r="E329" s="2"/>
      <c r="F329" s="2"/>
      <c r="G329" s="2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2"/>
      <c r="E330" s="2"/>
      <c r="F330" s="2"/>
      <c r="G330" s="2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2"/>
      <c r="E331" s="2"/>
      <c r="F331" s="2"/>
      <c r="G331" s="2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2"/>
      <c r="E332" s="2"/>
      <c r="F332" s="2"/>
      <c r="G332" s="2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2"/>
      <c r="E333" s="2"/>
      <c r="F333" s="2"/>
      <c r="G333" s="2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2"/>
      <c r="E334" s="2"/>
      <c r="F334" s="2"/>
      <c r="G334" s="2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2"/>
      <c r="E335" s="2"/>
      <c r="F335" s="2"/>
      <c r="G335" s="2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2"/>
      <c r="E336" s="2"/>
      <c r="F336" s="2"/>
      <c r="G336" s="2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2"/>
      <c r="E337" s="2"/>
      <c r="F337" s="2"/>
      <c r="G337" s="2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2"/>
      <c r="E338" s="2"/>
      <c r="F338" s="2"/>
      <c r="G338" s="2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2"/>
      <c r="E339" s="2"/>
      <c r="F339" s="2"/>
      <c r="G339" s="2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2"/>
      <c r="E340" s="2"/>
      <c r="F340" s="2"/>
      <c r="G340" s="2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2"/>
      <c r="E341" s="2"/>
      <c r="F341" s="2"/>
      <c r="G341" s="2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2"/>
      <c r="E342" s="2"/>
      <c r="F342" s="2"/>
      <c r="G342" s="2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2"/>
      <c r="E343" s="2"/>
      <c r="F343" s="2"/>
      <c r="G343" s="2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2"/>
      <c r="E344" s="2"/>
      <c r="F344" s="2"/>
      <c r="G344" s="2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2"/>
      <c r="E345" s="2"/>
      <c r="F345" s="2"/>
      <c r="G345" s="2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2"/>
      <c r="E346" s="2"/>
      <c r="F346" s="2"/>
      <c r="G346" s="2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2"/>
      <c r="E347" s="2"/>
      <c r="F347" s="2"/>
      <c r="G347" s="2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2"/>
      <c r="E348" s="2"/>
      <c r="F348" s="2"/>
      <c r="G348" s="2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2"/>
      <c r="E349" s="2"/>
      <c r="F349" s="2"/>
      <c r="G349" s="2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2"/>
      <c r="E350" s="2"/>
      <c r="F350" s="2"/>
      <c r="G350" s="2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2"/>
      <c r="E351" s="2"/>
      <c r="F351" s="2"/>
      <c r="G351" s="2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2"/>
      <c r="E352" s="2"/>
      <c r="F352" s="2"/>
      <c r="G352" s="2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2"/>
      <c r="E353" s="2"/>
      <c r="F353" s="2"/>
      <c r="G353" s="2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2"/>
      <c r="E354" s="2"/>
      <c r="F354" s="2"/>
      <c r="G354" s="2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2"/>
      <c r="E355" s="2"/>
      <c r="F355" s="2"/>
      <c r="G355" s="2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2"/>
      <c r="E356" s="2"/>
      <c r="F356" s="2"/>
      <c r="G356" s="2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2"/>
      <c r="E357" s="2"/>
      <c r="F357" s="2"/>
      <c r="G357" s="2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2"/>
      <c r="E358" s="2"/>
      <c r="F358" s="2"/>
      <c r="G358" s="2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2"/>
      <c r="E359" s="2"/>
      <c r="F359" s="2"/>
      <c r="G359" s="2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2"/>
      <c r="E360" s="2"/>
      <c r="F360" s="2"/>
      <c r="G360" s="2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2"/>
      <c r="E361" s="2"/>
      <c r="F361" s="2"/>
      <c r="G361" s="2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2"/>
      <c r="E362" s="2"/>
      <c r="F362" s="2"/>
      <c r="G362" s="2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2"/>
      <c r="E363" s="2"/>
      <c r="F363" s="2"/>
      <c r="G363" s="2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2"/>
      <c r="E364" s="2"/>
      <c r="F364" s="2"/>
      <c r="G364" s="2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2"/>
      <c r="E365" s="2"/>
      <c r="F365" s="2"/>
      <c r="G365" s="2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2"/>
      <c r="E366" s="2"/>
      <c r="F366" s="2"/>
      <c r="G366" s="2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2"/>
      <c r="E367" s="2"/>
      <c r="F367" s="2"/>
      <c r="G367" s="2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2"/>
      <c r="E368" s="2"/>
      <c r="F368" s="2"/>
      <c r="G368" s="2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2"/>
      <c r="E369" s="2"/>
      <c r="F369" s="2"/>
      <c r="G369" s="2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2"/>
      <c r="E370" s="2"/>
      <c r="F370" s="2"/>
      <c r="G370" s="2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2"/>
      <c r="E371" s="2"/>
      <c r="F371" s="2"/>
      <c r="G371" s="2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2"/>
      <c r="E372" s="2"/>
      <c r="F372" s="2"/>
      <c r="G372" s="2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2"/>
      <c r="E373" s="2"/>
      <c r="F373" s="2"/>
      <c r="G373" s="2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2"/>
      <c r="E374" s="2"/>
      <c r="F374" s="2"/>
      <c r="G374" s="2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2"/>
      <c r="E375" s="2"/>
      <c r="F375" s="2"/>
      <c r="G375" s="2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2"/>
      <c r="E376" s="2"/>
      <c r="F376" s="2"/>
      <c r="G376" s="2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2"/>
      <c r="E377" s="2"/>
      <c r="F377" s="2"/>
      <c r="G377" s="2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2"/>
      <c r="E378" s="2"/>
      <c r="F378" s="2"/>
      <c r="G378" s="2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2"/>
      <c r="E379" s="2"/>
      <c r="F379" s="2"/>
      <c r="G379" s="2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2"/>
      <c r="E380" s="2"/>
      <c r="F380" s="2"/>
      <c r="G380" s="2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2"/>
      <c r="E381" s="2"/>
      <c r="F381" s="2"/>
      <c r="G381" s="2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2"/>
      <c r="E382" s="2"/>
      <c r="F382" s="2"/>
      <c r="G382" s="2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2"/>
      <c r="E383" s="2"/>
      <c r="F383" s="2"/>
      <c r="G383" s="2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2"/>
      <c r="E384" s="2"/>
      <c r="F384" s="2"/>
      <c r="G384" s="2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2"/>
      <c r="E385" s="2"/>
      <c r="F385" s="2"/>
      <c r="G385" s="2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2"/>
      <c r="E386" s="2"/>
      <c r="F386" s="2"/>
      <c r="G386" s="2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2"/>
      <c r="E387" s="2"/>
      <c r="F387" s="2"/>
      <c r="G387" s="2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2"/>
      <c r="E388" s="2"/>
      <c r="F388" s="2"/>
      <c r="G388" s="2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2"/>
      <c r="E389" s="2"/>
      <c r="F389" s="2"/>
      <c r="G389" s="2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2"/>
      <c r="E390" s="2"/>
      <c r="F390" s="2"/>
      <c r="G390" s="2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2"/>
      <c r="E391" s="2"/>
      <c r="F391" s="2"/>
      <c r="G391" s="2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2"/>
      <c r="E392" s="2"/>
      <c r="F392" s="2"/>
      <c r="G392" s="2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2"/>
      <c r="E393" s="2"/>
      <c r="F393" s="2"/>
      <c r="G393" s="2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2"/>
      <c r="E394" s="2"/>
      <c r="F394" s="2"/>
      <c r="G394" s="2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2"/>
      <c r="E395" s="2"/>
      <c r="F395" s="2"/>
      <c r="G395" s="2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2"/>
      <c r="E396" s="2"/>
      <c r="F396" s="2"/>
      <c r="G396" s="2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2"/>
      <c r="E397" s="2"/>
      <c r="F397" s="2"/>
      <c r="G397" s="2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2"/>
      <c r="E398" s="2"/>
      <c r="F398" s="2"/>
      <c r="G398" s="2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2"/>
      <c r="E399" s="2"/>
      <c r="F399" s="2"/>
      <c r="G399" s="2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2"/>
      <c r="E400" s="2"/>
      <c r="F400" s="2"/>
      <c r="G400" s="2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2"/>
      <c r="E401" s="2"/>
      <c r="F401" s="2"/>
      <c r="G401" s="2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2"/>
      <c r="E402" s="2"/>
      <c r="F402" s="2"/>
      <c r="G402" s="2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2"/>
      <c r="E403" s="2"/>
      <c r="F403" s="2"/>
      <c r="G403" s="2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2"/>
      <c r="E404" s="2"/>
      <c r="F404" s="2"/>
      <c r="G404" s="2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2"/>
      <c r="E405" s="2"/>
      <c r="F405" s="2"/>
      <c r="G405" s="2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2"/>
      <c r="E406" s="2"/>
      <c r="F406" s="2"/>
      <c r="G406" s="2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2"/>
      <c r="E407" s="2"/>
      <c r="F407" s="2"/>
      <c r="G407" s="2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2"/>
      <c r="E408" s="2"/>
      <c r="F408" s="2"/>
      <c r="G408" s="2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2"/>
      <c r="E409" s="2"/>
      <c r="F409" s="2"/>
      <c r="G409" s="2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2"/>
      <c r="E410" s="2"/>
      <c r="F410" s="2"/>
      <c r="G410" s="2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2"/>
      <c r="E411" s="2"/>
      <c r="F411" s="2"/>
      <c r="G411" s="2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2"/>
      <c r="E412" s="2"/>
      <c r="F412" s="2"/>
      <c r="G412" s="2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2"/>
      <c r="E413" s="2"/>
      <c r="F413" s="2"/>
      <c r="G413" s="2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2"/>
      <c r="E414" s="2"/>
      <c r="F414" s="2"/>
      <c r="G414" s="2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2"/>
      <c r="E415" s="2"/>
      <c r="F415" s="2"/>
      <c r="G415" s="2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2"/>
      <c r="E416" s="2"/>
      <c r="F416" s="2"/>
      <c r="G416" s="2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2"/>
      <c r="E417" s="2"/>
      <c r="F417" s="2"/>
      <c r="G417" s="2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2"/>
      <c r="E418" s="2"/>
      <c r="F418" s="2"/>
      <c r="G418" s="2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2"/>
      <c r="E419" s="2"/>
      <c r="F419" s="2"/>
      <c r="G419" s="2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2"/>
      <c r="E420" s="2"/>
      <c r="F420" s="2"/>
      <c r="G420" s="2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2"/>
      <c r="E421" s="2"/>
      <c r="F421" s="2"/>
      <c r="G421" s="2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2"/>
      <c r="E422" s="2"/>
      <c r="F422" s="2"/>
      <c r="G422" s="2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2"/>
      <c r="E423" s="2"/>
      <c r="F423" s="2"/>
      <c r="G423" s="2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2"/>
      <c r="E424" s="2"/>
      <c r="F424" s="2"/>
      <c r="G424" s="2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2"/>
      <c r="E425" s="2"/>
      <c r="F425" s="2"/>
      <c r="G425" s="2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2"/>
      <c r="E426" s="2"/>
      <c r="F426" s="2"/>
      <c r="G426" s="2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2"/>
      <c r="E427" s="2"/>
      <c r="F427" s="2"/>
      <c r="G427" s="2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2"/>
      <c r="E428" s="2"/>
      <c r="F428" s="2"/>
      <c r="G428" s="2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2"/>
      <c r="E429" s="2"/>
      <c r="F429" s="2"/>
      <c r="G429" s="2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2"/>
      <c r="E430" s="2"/>
      <c r="F430" s="2"/>
      <c r="G430" s="2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2"/>
      <c r="E431" s="2"/>
      <c r="F431" s="2"/>
      <c r="G431" s="2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2"/>
      <c r="E432" s="2"/>
      <c r="F432" s="2"/>
      <c r="G432" s="2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2"/>
      <c r="E433" s="2"/>
      <c r="F433" s="2"/>
      <c r="G433" s="2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2"/>
      <c r="E434" s="2"/>
      <c r="F434" s="2"/>
      <c r="G434" s="2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2"/>
      <c r="E435" s="2"/>
      <c r="F435" s="2"/>
      <c r="G435" s="2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2"/>
      <c r="E436" s="2"/>
      <c r="F436" s="2"/>
      <c r="G436" s="2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2"/>
      <c r="E437" s="2"/>
      <c r="F437" s="2"/>
      <c r="G437" s="2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2"/>
      <c r="E438" s="2"/>
      <c r="F438" s="2"/>
      <c r="G438" s="2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2"/>
      <c r="E439" s="2"/>
      <c r="F439" s="2"/>
      <c r="G439" s="2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2"/>
      <c r="E440" s="2"/>
      <c r="F440" s="2"/>
      <c r="G440" s="2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2"/>
      <c r="E441" s="2"/>
      <c r="F441" s="2"/>
      <c r="G441" s="2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2"/>
      <c r="E442" s="2"/>
      <c r="F442" s="2"/>
      <c r="G442" s="2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2"/>
      <c r="E443" s="2"/>
      <c r="F443" s="2"/>
      <c r="G443" s="2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2"/>
      <c r="E444" s="2"/>
      <c r="F444" s="2"/>
      <c r="G444" s="2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2"/>
      <c r="E445" s="2"/>
      <c r="F445" s="2"/>
      <c r="G445" s="2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2"/>
      <c r="E446" s="2"/>
      <c r="F446" s="2"/>
      <c r="G446" s="2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2"/>
      <c r="E447" s="2"/>
      <c r="F447" s="2"/>
      <c r="G447" s="2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2"/>
      <c r="E448" s="2"/>
      <c r="F448" s="2"/>
      <c r="G448" s="2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2"/>
      <c r="E449" s="2"/>
      <c r="F449" s="2"/>
      <c r="G449" s="2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2"/>
      <c r="E450" s="2"/>
      <c r="F450" s="2"/>
      <c r="G450" s="2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2"/>
      <c r="E451" s="2"/>
      <c r="F451" s="2"/>
      <c r="G451" s="2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2"/>
      <c r="E452" s="2"/>
      <c r="F452" s="2"/>
      <c r="G452" s="2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2"/>
      <c r="E453" s="2"/>
      <c r="F453" s="2"/>
      <c r="G453" s="2"/>
      <c r="H453" s="2"/>
      <c r="I453" s="2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2"/>
      <c r="E454" s="2"/>
      <c r="F454" s="2"/>
      <c r="G454" s="2"/>
      <c r="H454" s="2"/>
      <c r="I454" s="2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2"/>
      <c r="E455" s="2"/>
      <c r="F455" s="2"/>
      <c r="G455" s="2"/>
      <c r="H455" s="2"/>
      <c r="I455" s="2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2"/>
      <c r="E456" s="2"/>
      <c r="F456" s="2"/>
      <c r="G456" s="2"/>
      <c r="H456" s="2"/>
      <c r="I456" s="2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2"/>
      <c r="E457" s="2"/>
      <c r="F457" s="2"/>
      <c r="G457" s="2"/>
      <c r="H457" s="2"/>
      <c r="I457" s="2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2"/>
      <c r="E458" s="2"/>
      <c r="F458" s="2"/>
      <c r="G458" s="2"/>
      <c r="H458" s="2"/>
      <c r="I458" s="2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2"/>
      <c r="E459" s="2"/>
      <c r="F459" s="2"/>
      <c r="G459" s="2"/>
      <c r="H459" s="2"/>
      <c r="I459" s="2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2"/>
      <c r="E460" s="2"/>
      <c r="F460" s="2"/>
      <c r="G460" s="2"/>
      <c r="H460" s="2"/>
      <c r="I460" s="2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2"/>
      <c r="E461" s="2"/>
      <c r="F461" s="2"/>
      <c r="G461" s="2"/>
      <c r="H461" s="2"/>
      <c r="I461" s="2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2"/>
      <c r="E462" s="2"/>
      <c r="F462" s="2"/>
      <c r="G462" s="2"/>
      <c r="H462" s="2"/>
      <c r="I462" s="2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2"/>
      <c r="E463" s="2"/>
      <c r="F463" s="2"/>
      <c r="G463" s="2"/>
      <c r="H463" s="2"/>
      <c r="I463" s="2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2"/>
      <c r="E464" s="2"/>
      <c r="F464" s="2"/>
      <c r="G464" s="2"/>
      <c r="H464" s="2"/>
      <c r="I464" s="2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2"/>
      <c r="E465" s="2"/>
      <c r="F465" s="2"/>
      <c r="G465" s="2"/>
      <c r="H465" s="2"/>
      <c r="I465" s="2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2"/>
      <c r="E466" s="2"/>
      <c r="F466" s="2"/>
      <c r="G466" s="2"/>
      <c r="H466" s="2"/>
      <c r="I466" s="2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2"/>
      <c r="E467" s="2"/>
      <c r="F467" s="2"/>
      <c r="G467" s="2"/>
      <c r="H467" s="2"/>
      <c r="I467" s="2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2"/>
      <c r="E468" s="2"/>
      <c r="F468" s="2"/>
      <c r="G468" s="2"/>
      <c r="H468" s="2"/>
      <c r="I468" s="2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2"/>
      <c r="E469" s="2"/>
      <c r="F469" s="2"/>
      <c r="G469" s="2"/>
      <c r="H469" s="2"/>
      <c r="I469" s="2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2"/>
      <c r="E470" s="2"/>
      <c r="F470" s="2"/>
      <c r="G470" s="2"/>
      <c r="H470" s="2"/>
      <c r="I470" s="2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2"/>
      <c r="E471" s="2"/>
      <c r="F471" s="2"/>
      <c r="G471" s="2"/>
      <c r="H471" s="2"/>
      <c r="I471" s="2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2"/>
      <c r="E472" s="2"/>
      <c r="F472" s="2"/>
      <c r="G472" s="2"/>
      <c r="H472" s="2"/>
      <c r="I472" s="2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2"/>
      <c r="E473" s="2"/>
      <c r="F473" s="2"/>
      <c r="G473" s="2"/>
      <c r="H473" s="2"/>
      <c r="I473" s="2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2"/>
      <c r="E474" s="2"/>
      <c r="F474" s="2"/>
      <c r="G474" s="2"/>
      <c r="H474" s="2"/>
      <c r="I474" s="2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2"/>
      <c r="E475" s="2"/>
      <c r="F475" s="2"/>
      <c r="G475" s="2"/>
      <c r="H475" s="2"/>
      <c r="I475" s="2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2"/>
      <c r="E476" s="2"/>
      <c r="F476" s="2"/>
      <c r="G476" s="2"/>
      <c r="H476" s="2"/>
      <c r="I476" s="2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2"/>
      <c r="E477" s="2"/>
      <c r="F477" s="2"/>
      <c r="G477" s="2"/>
      <c r="H477" s="2"/>
      <c r="I477" s="2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2"/>
      <c r="E478" s="2"/>
      <c r="F478" s="2"/>
      <c r="G478" s="2"/>
      <c r="H478" s="2"/>
      <c r="I478" s="2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2"/>
      <c r="E479" s="2"/>
      <c r="F479" s="2"/>
      <c r="G479" s="2"/>
      <c r="H479" s="2"/>
      <c r="I479" s="2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2"/>
      <c r="E480" s="2"/>
      <c r="F480" s="2"/>
      <c r="G480" s="2"/>
      <c r="H480" s="2"/>
      <c r="I480" s="2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2"/>
      <c r="E481" s="2"/>
      <c r="F481" s="2"/>
      <c r="G481" s="2"/>
      <c r="H481" s="2"/>
      <c r="I481" s="2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2"/>
      <c r="E482" s="2"/>
      <c r="F482" s="2"/>
      <c r="G482" s="2"/>
      <c r="H482" s="2"/>
      <c r="I482" s="2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2"/>
      <c r="E483" s="2"/>
      <c r="F483" s="2"/>
      <c r="G483" s="2"/>
      <c r="H483" s="2"/>
      <c r="I483" s="2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2"/>
      <c r="E484" s="2"/>
      <c r="F484" s="2"/>
      <c r="G484" s="2"/>
      <c r="H484" s="2"/>
      <c r="I484" s="2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2"/>
      <c r="E485" s="2"/>
      <c r="F485" s="2"/>
      <c r="G485" s="2"/>
      <c r="H485" s="2"/>
      <c r="I485" s="2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2"/>
      <c r="E486" s="2"/>
      <c r="F486" s="2"/>
      <c r="G486" s="2"/>
      <c r="H486" s="2"/>
      <c r="I486" s="2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2"/>
      <c r="E487" s="2"/>
      <c r="F487" s="2"/>
      <c r="G487" s="2"/>
      <c r="H487" s="2"/>
      <c r="I487" s="2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2"/>
      <c r="E488" s="2"/>
      <c r="F488" s="2"/>
      <c r="G488" s="2"/>
      <c r="H488" s="2"/>
      <c r="I488" s="2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2"/>
      <c r="E489" s="2"/>
      <c r="F489" s="2"/>
      <c r="G489" s="2"/>
      <c r="H489" s="2"/>
      <c r="I489" s="2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2"/>
      <c r="E490" s="2"/>
      <c r="F490" s="2"/>
      <c r="G490" s="2"/>
      <c r="H490" s="2"/>
      <c r="I490" s="2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2"/>
      <c r="E491" s="2"/>
      <c r="F491" s="2"/>
      <c r="G491" s="2"/>
      <c r="H491" s="2"/>
      <c r="I491" s="2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2"/>
      <c r="E492" s="2"/>
      <c r="F492" s="2"/>
      <c r="G492" s="2"/>
      <c r="H492" s="2"/>
      <c r="I492" s="2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2"/>
      <c r="E493" s="2"/>
      <c r="F493" s="2"/>
      <c r="G493" s="2"/>
      <c r="H493" s="2"/>
      <c r="I493" s="2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2"/>
      <c r="E494" s="2"/>
      <c r="F494" s="2"/>
      <c r="G494" s="2"/>
      <c r="H494" s="2"/>
      <c r="I494" s="2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2"/>
      <c r="E495" s="2"/>
      <c r="F495" s="2"/>
      <c r="G495" s="2"/>
      <c r="H495" s="2"/>
      <c r="I495" s="2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2"/>
      <c r="E496" s="2"/>
      <c r="F496" s="2"/>
      <c r="G496" s="2"/>
      <c r="H496" s="2"/>
      <c r="I496" s="2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2"/>
      <c r="E497" s="2"/>
      <c r="F497" s="2"/>
      <c r="G497" s="2"/>
      <c r="H497" s="2"/>
      <c r="I497" s="2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2"/>
      <c r="E498" s="2"/>
      <c r="F498" s="2"/>
      <c r="G498" s="2"/>
      <c r="H498" s="2"/>
      <c r="I498" s="2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2"/>
      <c r="E499" s="2"/>
      <c r="F499" s="2"/>
      <c r="G499" s="2"/>
      <c r="H499" s="2"/>
      <c r="I499" s="2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2"/>
      <c r="E500" s="2"/>
      <c r="F500" s="2"/>
      <c r="G500" s="2"/>
      <c r="H500" s="2"/>
      <c r="I500" s="2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2"/>
      <c r="E501" s="2"/>
      <c r="F501" s="2"/>
      <c r="G501" s="2"/>
      <c r="H501" s="2"/>
      <c r="I501" s="2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2"/>
      <c r="E502" s="2"/>
      <c r="F502" s="2"/>
      <c r="G502" s="2"/>
      <c r="H502" s="2"/>
      <c r="I502" s="2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2"/>
      <c r="E503" s="2"/>
      <c r="F503" s="2"/>
      <c r="G503" s="2"/>
      <c r="H503" s="2"/>
      <c r="I503" s="2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2"/>
      <c r="E504" s="2"/>
      <c r="F504" s="2"/>
      <c r="G504" s="2"/>
      <c r="H504" s="2"/>
      <c r="I504" s="2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2"/>
      <c r="E505" s="2"/>
      <c r="F505" s="2"/>
      <c r="G505" s="2"/>
      <c r="H505" s="2"/>
      <c r="I505" s="2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2"/>
      <c r="E506" s="2"/>
      <c r="F506" s="2"/>
      <c r="G506" s="2"/>
      <c r="H506" s="2"/>
      <c r="I506" s="2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2"/>
      <c r="E507" s="2"/>
      <c r="F507" s="2"/>
      <c r="G507" s="2"/>
      <c r="H507" s="2"/>
      <c r="I507" s="2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2"/>
      <c r="E508" s="2"/>
      <c r="F508" s="2"/>
      <c r="G508" s="2"/>
      <c r="H508" s="2"/>
      <c r="I508" s="2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2"/>
      <c r="E509" s="2"/>
      <c r="F509" s="2"/>
      <c r="G509" s="2"/>
      <c r="H509" s="2"/>
      <c r="I509" s="2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2"/>
      <c r="E510" s="2"/>
      <c r="F510" s="2"/>
      <c r="G510" s="2"/>
      <c r="H510" s="2"/>
      <c r="I510" s="2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2"/>
      <c r="E511" s="2"/>
      <c r="F511" s="2"/>
      <c r="G511" s="2"/>
      <c r="H511" s="2"/>
      <c r="I511" s="2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2"/>
      <c r="E512" s="2"/>
      <c r="F512" s="2"/>
      <c r="G512" s="2"/>
      <c r="H512" s="2"/>
      <c r="I512" s="2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2"/>
      <c r="E513" s="2"/>
      <c r="F513" s="2"/>
      <c r="G513" s="2"/>
      <c r="H513" s="2"/>
      <c r="I513" s="2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2"/>
      <c r="E514" s="2"/>
      <c r="F514" s="2"/>
      <c r="G514" s="2"/>
      <c r="H514" s="2"/>
      <c r="I514" s="2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2"/>
      <c r="E515" s="2"/>
      <c r="F515" s="2"/>
      <c r="G515" s="2"/>
      <c r="H515" s="2"/>
      <c r="I515" s="2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2"/>
      <c r="E516" s="2"/>
      <c r="F516" s="2"/>
      <c r="G516" s="2"/>
      <c r="H516" s="2"/>
      <c r="I516" s="2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2"/>
      <c r="E517" s="2"/>
      <c r="F517" s="2"/>
      <c r="G517" s="2"/>
      <c r="H517" s="2"/>
      <c r="I517" s="2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2"/>
      <c r="E518" s="2"/>
      <c r="F518" s="2"/>
      <c r="G518" s="2"/>
      <c r="H518" s="2"/>
      <c r="I518" s="2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2"/>
      <c r="E519" s="2"/>
      <c r="F519" s="2"/>
      <c r="G519" s="2"/>
      <c r="H519" s="2"/>
      <c r="I519" s="2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2"/>
      <c r="E520" s="2"/>
      <c r="F520" s="2"/>
      <c r="G520" s="2"/>
      <c r="H520" s="2"/>
      <c r="I520" s="2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2"/>
      <c r="E521" s="2"/>
      <c r="F521" s="2"/>
      <c r="G521" s="2"/>
      <c r="H521" s="2"/>
      <c r="I521" s="2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2"/>
      <c r="E522" s="2"/>
      <c r="F522" s="2"/>
      <c r="G522" s="2"/>
      <c r="H522" s="2"/>
      <c r="I522" s="2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2"/>
      <c r="E523" s="2"/>
      <c r="F523" s="2"/>
      <c r="G523" s="2"/>
      <c r="H523" s="2"/>
      <c r="I523" s="2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2"/>
      <c r="E524" s="2"/>
      <c r="F524" s="2"/>
      <c r="G524" s="2"/>
      <c r="H524" s="2"/>
      <c r="I524" s="2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2"/>
      <c r="E525" s="2"/>
      <c r="F525" s="2"/>
      <c r="G525" s="2"/>
      <c r="H525" s="2"/>
      <c r="I525" s="2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2"/>
      <c r="E526" s="2"/>
      <c r="F526" s="2"/>
      <c r="G526" s="2"/>
      <c r="H526" s="2"/>
      <c r="I526" s="2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2"/>
      <c r="E527" s="2"/>
      <c r="F527" s="2"/>
      <c r="G527" s="2"/>
      <c r="H527" s="2"/>
      <c r="I527" s="2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2"/>
      <c r="E528" s="2"/>
      <c r="F528" s="2"/>
      <c r="G528" s="2"/>
      <c r="H528" s="2"/>
      <c r="I528" s="2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2"/>
      <c r="E529" s="2"/>
      <c r="F529" s="2"/>
      <c r="G529" s="2"/>
      <c r="H529" s="2"/>
      <c r="I529" s="2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2"/>
      <c r="E530" s="2"/>
      <c r="F530" s="2"/>
      <c r="G530" s="2"/>
      <c r="H530" s="2"/>
      <c r="I530" s="2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2"/>
      <c r="E531" s="2"/>
      <c r="F531" s="2"/>
      <c r="G531" s="2"/>
      <c r="H531" s="2"/>
      <c r="I531" s="2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2"/>
      <c r="E532" s="2"/>
      <c r="F532" s="2"/>
      <c r="G532" s="2"/>
      <c r="H532" s="2"/>
      <c r="I532" s="2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2"/>
      <c r="E533" s="2"/>
      <c r="F533" s="2"/>
      <c r="G533" s="2"/>
      <c r="H533" s="2"/>
      <c r="I533" s="2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2"/>
      <c r="E534" s="2"/>
      <c r="F534" s="2"/>
      <c r="G534" s="2"/>
      <c r="H534" s="2"/>
      <c r="I534" s="2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2"/>
      <c r="E535" s="2"/>
      <c r="F535" s="2"/>
      <c r="G535" s="2"/>
      <c r="H535" s="2"/>
      <c r="I535" s="2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2"/>
      <c r="E536" s="2"/>
      <c r="F536" s="2"/>
      <c r="G536" s="2"/>
      <c r="H536" s="2"/>
      <c r="I536" s="2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2"/>
      <c r="E537" s="2"/>
      <c r="F537" s="2"/>
      <c r="G537" s="2"/>
      <c r="H537" s="2"/>
      <c r="I537" s="2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2"/>
      <c r="E538" s="2"/>
      <c r="F538" s="2"/>
      <c r="G538" s="2"/>
      <c r="H538" s="2"/>
      <c r="I538" s="2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2"/>
      <c r="E539" s="2"/>
      <c r="F539" s="2"/>
      <c r="G539" s="2"/>
      <c r="H539" s="2"/>
      <c r="I539" s="2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2"/>
      <c r="E540" s="2"/>
      <c r="F540" s="2"/>
      <c r="G540" s="2"/>
      <c r="H540" s="2"/>
      <c r="I540" s="2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2"/>
      <c r="E541" s="2"/>
      <c r="F541" s="2"/>
      <c r="G541" s="2"/>
      <c r="H541" s="2"/>
      <c r="I541" s="2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2"/>
      <c r="E542" s="2"/>
      <c r="F542" s="2"/>
      <c r="G542" s="2"/>
      <c r="H542" s="2"/>
      <c r="I542" s="2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2"/>
      <c r="E543" s="2"/>
      <c r="F543" s="2"/>
      <c r="G543" s="2"/>
      <c r="H543" s="2"/>
      <c r="I543" s="2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2"/>
      <c r="E544" s="2"/>
      <c r="F544" s="2"/>
      <c r="G544" s="2"/>
      <c r="H544" s="2"/>
      <c r="I544" s="2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2"/>
      <c r="E545" s="2"/>
      <c r="F545" s="2"/>
      <c r="G545" s="2"/>
      <c r="H545" s="2"/>
      <c r="I545" s="2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2"/>
      <c r="E546" s="2"/>
      <c r="F546" s="2"/>
      <c r="G546" s="2"/>
      <c r="H546" s="2"/>
      <c r="I546" s="2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2"/>
      <c r="E547" s="2"/>
      <c r="F547" s="2"/>
      <c r="G547" s="2"/>
      <c r="H547" s="2"/>
      <c r="I547" s="2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2"/>
      <c r="E548" s="2"/>
      <c r="F548" s="2"/>
      <c r="G548" s="2"/>
      <c r="H548" s="2"/>
      <c r="I548" s="2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2"/>
      <c r="E549" s="2"/>
      <c r="F549" s="2"/>
      <c r="G549" s="2"/>
      <c r="H549" s="2"/>
      <c r="I549" s="2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2"/>
      <c r="E550" s="2"/>
      <c r="F550" s="2"/>
      <c r="G550" s="2"/>
      <c r="H550" s="2"/>
      <c r="I550" s="2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2"/>
      <c r="E551" s="2"/>
      <c r="F551" s="2"/>
      <c r="G551" s="2"/>
      <c r="H551" s="2"/>
      <c r="I551" s="2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2"/>
      <c r="E552" s="2"/>
      <c r="F552" s="2"/>
      <c r="G552" s="2"/>
      <c r="H552" s="2"/>
      <c r="I552" s="2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2"/>
      <c r="E553" s="2"/>
      <c r="F553" s="2"/>
      <c r="G553" s="2"/>
      <c r="H553" s="2"/>
      <c r="I553" s="2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2"/>
      <c r="E554" s="2"/>
      <c r="F554" s="2"/>
      <c r="G554" s="2"/>
      <c r="H554" s="2"/>
      <c r="I554" s="2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2"/>
      <c r="E555" s="2"/>
      <c r="F555" s="2"/>
      <c r="G555" s="2"/>
      <c r="H555" s="2"/>
      <c r="I555" s="2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2"/>
      <c r="E556" s="2"/>
      <c r="F556" s="2"/>
      <c r="G556" s="2"/>
      <c r="H556" s="2"/>
      <c r="I556" s="2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2"/>
      <c r="E557" s="2"/>
      <c r="F557" s="2"/>
      <c r="G557" s="2"/>
      <c r="H557" s="2"/>
      <c r="I557" s="2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2"/>
      <c r="E558" s="2"/>
      <c r="F558" s="2"/>
      <c r="G558" s="2"/>
      <c r="H558" s="2"/>
      <c r="I558" s="2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2"/>
      <c r="E559" s="2"/>
      <c r="F559" s="2"/>
      <c r="G559" s="2"/>
      <c r="H559" s="2"/>
      <c r="I559" s="2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2"/>
      <c r="E560" s="2"/>
      <c r="F560" s="2"/>
      <c r="G560" s="2"/>
      <c r="H560" s="2"/>
      <c r="I560" s="2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2"/>
      <c r="E561" s="2"/>
      <c r="F561" s="2"/>
      <c r="G561" s="2"/>
      <c r="H561" s="2"/>
      <c r="I561" s="2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2"/>
      <c r="E562" s="2"/>
      <c r="F562" s="2"/>
      <c r="G562" s="2"/>
      <c r="H562" s="2"/>
      <c r="I562" s="2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2"/>
      <c r="E563" s="2"/>
      <c r="F563" s="2"/>
      <c r="G563" s="2"/>
      <c r="H563" s="2"/>
      <c r="I563" s="2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2"/>
      <c r="E564" s="2"/>
      <c r="F564" s="2"/>
      <c r="G564" s="2"/>
      <c r="H564" s="2"/>
      <c r="I564" s="2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2"/>
      <c r="E565" s="2"/>
      <c r="F565" s="2"/>
      <c r="G565" s="2"/>
      <c r="H565" s="2"/>
      <c r="I565" s="2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2"/>
      <c r="E566" s="2"/>
      <c r="F566" s="2"/>
      <c r="G566" s="2"/>
      <c r="H566" s="2"/>
      <c r="I566" s="2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2"/>
      <c r="E567" s="2"/>
      <c r="F567" s="2"/>
      <c r="G567" s="2"/>
      <c r="H567" s="2"/>
      <c r="I567" s="2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2"/>
      <c r="E568" s="2"/>
      <c r="F568" s="2"/>
      <c r="G568" s="2"/>
      <c r="H568" s="2"/>
      <c r="I568" s="2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2"/>
      <c r="E569" s="2"/>
      <c r="F569" s="2"/>
      <c r="G569" s="2"/>
      <c r="H569" s="2"/>
      <c r="I569" s="2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2"/>
      <c r="E570" s="2"/>
      <c r="F570" s="2"/>
      <c r="G570" s="2"/>
      <c r="H570" s="2"/>
      <c r="I570" s="2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2"/>
      <c r="E571" s="2"/>
      <c r="F571" s="2"/>
      <c r="G571" s="2"/>
      <c r="H571" s="2"/>
      <c r="I571" s="2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2"/>
      <c r="E572" s="2"/>
      <c r="F572" s="2"/>
      <c r="G572" s="2"/>
      <c r="H572" s="2"/>
      <c r="I572" s="2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2"/>
      <c r="E573" s="2"/>
      <c r="F573" s="2"/>
      <c r="G573" s="2"/>
      <c r="H573" s="2"/>
      <c r="I573" s="2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2"/>
      <c r="E574" s="2"/>
      <c r="F574" s="2"/>
      <c r="G574" s="2"/>
      <c r="H574" s="2"/>
      <c r="I574" s="2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2"/>
      <c r="E575" s="2"/>
      <c r="F575" s="2"/>
      <c r="G575" s="2"/>
      <c r="H575" s="2"/>
      <c r="I575" s="2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2"/>
      <c r="E576" s="2"/>
      <c r="F576" s="2"/>
      <c r="G576" s="2"/>
      <c r="H576" s="2"/>
      <c r="I576" s="2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2"/>
      <c r="E577" s="2"/>
      <c r="F577" s="2"/>
      <c r="G577" s="2"/>
      <c r="H577" s="2"/>
      <c r="I577" s="2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2"/>
      <c r="E578" s="2"/>
      <c r="F578" s="2"/>
      <c r="G578" s="2"/>
      <c r="H578" s="2"/>
      <c r="I578" s="2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2"/>
      <c r="E579" s="2"/>
      <c r="F579" s="2"/>
      <c r="G579" s="2"/>
      <c r="H579" s="2"/>
      <c r="I579" s="2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2"/>
      <c r="E580" s="2"/>
      <c r="F580" s="2"/>
      <c r="G580" s="2"/>
      <c r="H580" s="2"/>
      <c r="I580" s="2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2"/>
      <c r="E581" s="2"/>
      <c r="F581" s="2"/>
      <c r="G581" s="2"/>
      <c r="H581" s="2"/>
      <c r="I581" s="2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2"/>
      <c r="E582" s="2"/>
      <c r="F582" s="2"/>
      <c r="G582" s="2"/>
      <c r="H582" s="2"/>
      <c r="I582" s="2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2"/>
      <c r="E583" s="2"/>
      <c r="F583" s="2"/>
      <c r="G583" s="2"/>
      <c r="H583" s="2"/>
      <c r="I583" s="2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2"/>
      <c r="E584" s="2"/>
      <c r="F584" s="2"/>
      <c r="G584" s="2"/>
      <c r="H584" s="2"/>
      <c r="I584" s="2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2"/>
      <c r="E585" s="2"/>
      <c r="F585" s="2"/>
      <c r="G585" s="2"/>
      <c r="H585" s="2"/>
      <c r="I585" s="2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2"/>
      <c r="E586" s="2"/>
      <c r="F586" s="2"/>
      <c r="G586" s="2"/>
      <c r="H586" s="2"/>
      <c r="I586" s="2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2"/>
      <c r="E587" s="2"/>
      <c r="F587" s="2"/>
      <c r="G587" s="2"/>
      <c r="H587" s="2"/>
      <c r="I587" s="2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2"/>
      <c r="E588" s="2"/>
      <c r="F588" s="2"/>
      <c r="G588" s="2"/>
      <c r="H588" s="2"/>
      <c r="I588" s="2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2"/>
      <c r="E589" s="2"/>
      <c r="F589" s="2"/>
      <c r="G589" s="2"/>
      <c r="H589" s="2"/>
      <c r="I589" s="2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2"/>
      <c r="E590" s="2"/>
      <c r="F590" s="2"/>
      <c r="G590" s="2"/>
      <c r="H590" s="2"/>
      <c r="I590" s="2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2"/>
      <c r="E591" s="2"/>
      <c r="F591" s="2"/>
      <c r="G591" s="2"/>
      <c r="H591" s="2"/>
      <c r="I591" s="2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2"/>
      <c r="E592" s="2"/>
      <c r="F592" s="2"/>
      <c r="G592" s="2"/>
      <c r="H592" s="2"/>
      <c r="I592" s="2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2"/>
      <c r="E593" s="2"/>
      <c r="F593" s="2"/>
      <c r="G593" s="2"/>
      <c r="H593" s="2"/>
      <c r="I593" s="2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2"/>
      <c r="E594" s="2"/>
      <c r="F594" s="2"/>
      <c r="G594" s="2"/>
      <c r="H594" s="2"/>
      <c r="I594" s="2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2"/>
      <c r="E595" s="2"/>
      <c r="F595" s="2"/>
      <c r="G595" s="2"/>
      <c r="H595" s="2"/>
      <c r="I595" s="2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2"/>
      <c r="E596" s="2"/>
      <c r="F596" s="2"/>
      <c r="G596" s="2"/>
      <c r="H596" s="2"/>
      <c r="I596" s="2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2"/>
      <c r="E597" s="2"/>
      <c r="F597" s="2"/>
      <c r="G597" s="2"/>
      <c r="H597" s="2"/>
      <c r="I597" s="2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2"/>
      <c r="E598" s="2"/>
      <c r="F598" s="2"/>
      <c r="G598" s="2"/>
      <c r="H598" s="2"/>
      <c r="I598" s="2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2"/>
      <c r="E599" s="2"/>
      <c r="F599" s="2"/>
      <c r="G599" s="2"/>
      <c r="H599" s="2"/>
      <c r="I599" s="2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2"/>
      <c r="E600" s="2"/>
      <c r="F600" s="2"/>
      <c r="G600" s="2"/>
      <c r="H600" s="2"/>
      <c r="I600" s="2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2"/>
      <c r="E601" s="2"/>
      <c r="F601" s="2"/>
      <c r="G601" s="2"/>
      <c r="H601" s="2"/>
      <c r="I601" s="2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2"/>
      <c r="E602" s="2"/>
      <c r="F602" s="2"/>
      <c r="G602" s="2"/>
      <c r="H602" s="2"/>
      <c r="I602" s="2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2"/>
      <c r="E603" s="2"/>
      <c r="F603" s="2"/>
      <c r="G603" s="2"/>
      <c r="H603" s="2"/>
      <c r="I603" s="2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2"/>
      <c r="E604" s="2"/>
      <c r="F604" s="2"/>
      <c r="G604" s="2"/>
      <c r="H604" s="2"/>
      <c r="I604" s="2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2"/>
      <c r="E605" s="2"/>
      <c r="F605" s="2"/>
      <c r="G605" s="2"/>
      <c r="H605" s="2"/>
      <c r="I605" s="2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2"/>
      <c r="E606" s="2"/>
      <c r="F606" s="2"/>
      <c r="G606" s="2"/>
      <c r="H606" s="2"/>
      <c r="I606" s="2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2"/>
      <c r="E607" s="2"/>
      <c r="F607" s="2"/>
      <c r="G607" s="2"/>
      <c r="H607" s="2"/>
      <c r="I607" s="2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2"/>
      <c r="E608" s="2"/>
      <c r="F608" s="2"/>
      <c r="G608" s="2"/>
      <c r="H608" s="2"/>
      <c r="I608" s="2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2"/>
      <c r="E609" s="2"/>
      <c r="F609" s="2"/>
      <c r="G609" s="2"/>
      <c r="H609" s="2"/>
      <c r="I609" s="2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2"/>
      <c r="E610" s="2"/>
      <c r="F610" s="2"/>
      <c r="G610" s="2"/>
      <c r="H610" s="2"/>
      <c r="I610" s="2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2"/>
      <c r="E611" s="2"/>
      <c r="F611" s="2"/>
      <c r="G611" s="2"/>
      <c r="H611" s="2"/>
      <c r="I611" s="2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2"/>
      <c r="E612" s="2"/>
      <c r="F612" s="2"/>
      <c r="G612" s="2"/>
      <c r="H612" s="2"/>
      <c r="I612" s="2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2"/>
      <c r="E613" s="2"/>
      <c r="F613" s="2"/>
      <c r="G613" s="2"/>
      <c r="H613" s="2"/>
      <c r="I613" s="2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2"/>
      <c r="E614" s="2"/>
      <c r="F614" s="2"/>
      <c r="G614" s="2"/>
      <c r="H614" s="2"/>
      <c r="I614" s="2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2"/>
      <c r="E615" s="2"/>
      <c r="F615" s="2"/>
      <c r="G615" s="2"/>
      <c r="H615" s="2"/>
      <c r="I615" s="2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2"/>
      <c r="E616" s="2"/>
      <c r="F616" s="2"/>
      <c r="G616" s="2"/>
      <c r="H616" s="2"/>
      <c r="I616" s="2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2"/>
      <c r="E617" s="2"/>
      <c r="F617" s="2"/>
      <c r="G617" s="2"/>
      <c r="H617" s="2"/>
      <c r="I617" s="2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2"/>
      <c r="E618" s="2"/>
      <c r="F618" s="2"/>
      <c r="G618" s="2"/>
      <c r="H618" s="2"/>
      <c r="I618" s="2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2"/>
      <c r="E619" s="2"/>
      <c r="F619" s="2"/>
      <c r="G619" s="2"/>
      <c r="H619" s="2"/>
      <c r="I619" s="2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2"/>
      <c r="E620" s="2"/>
      <c r="F620" s="2"/>
      <c r="G620" s="2"/>
      <c r="H620" s="2"/>
      <c r="I620" s="2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2"/>
      <c r="E621" s="2"/>
      <c r="F621" s="2"/>
      <c r="G621" s="2"/>
      <c r="H621" s="2"/>
      <c r="I621" s="2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2"/>
      <c r="E622" s="2"/>
      <c r="F622" s="2"/>
      <c r="G622" s="2"/>
      <c r="H622" s="2"/>
      <c r="I622" s="2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2"/>
      <c r="E623" s="2"/>
      <c r="F623" s="2"/>
      <c r="G623" s="2"/>
      <c r="H623" s="2"/>
      <c r="I623" s="2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2"/>
      <c r="E624" s="2"/>
      <c r="F624" s="2"/>
      <c r="G624" s="2"/>
      <c r="H624" s="2"/>
      <c r="I624" s="2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2"/>
      <c r="E625" s="2"/>
      <c r="F625" s="2"/>
      <c r="G625" s="2"/>
      <c r="H625" s="2"/>
      <c r="I625" s="2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2"/>
      <c r="E626" s="2"/>
      <c r="F626" s="2"/>
      <c r="G626" s="2"/>
      <c r="H626" s="2"/>
      <c r="I626" s="2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2"/>
      <c r="E627" s="2"/>
      <c r="F627" s="2"/>
      <c r="G627" s="2"/>
      <c r="H627" s="2"/>
      <c r="I627" s="2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2"/>
      <c r="E628" s="2"/>
      <c r="F628" s="2"/>
      <c r="G628" s="2"/>
      <c r="H628" s="2"/>
      <c r="I628" s="2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2"/>
      <c r="E629" s="2"/>
      <c r="F629" s="2"/>
      <c r="G629" s="2"/>
      <c r="H629" s="2"/>
      <c r="I629" s="2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2"/>
      <c r="E630" s="2"/>
      <c r="F630" s="2"/>
      <c r="G630" s="2"/>
      <c r="H630" s="2"/>
      <c r="I630" s="2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2"/>
      <c r="E631" s="2"/>
      <c r="F631" s="2"/>
      <c r="G631" s="2"/>
      <c r="H631" s="2"/>
      <c r="I631" s="2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2"/>
      <c r="E632" s="2"/>
      <c r="F632" s="2"/>
      <c r="G632" s="2"/>
      <c r="H632" s="2"/>
      <c r="I632" s="2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2"/>
      <c r="E633" s="2"/>
      <c r="F633" s="2"/>
      <c r="G633" s="2"/>
      <c r="H633" s="2"/>
      <c r="I633" s="2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2"/>
      <c r="E634" s="2"/>
      <c r="F634" s="2"/>
      <c r="G634" s="2"/>
      <c r="H634" s="2"/>
      <c r="I634" s="2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2"/>
      <c r="E635" s="2"/>
      <c r="F635" s="2"/>
      <c r="G635" s="2"/>
      <c r="H635" s="2"/>
      <c r="I635" s="2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2"/>
      <c r="E636" s="2"/>
      <c r="F636" s="2"/>
      <c r="G636" s="2"/>
      <c r="H636" s="2"/>
      <c r="I636" s="2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2"/>
      <c r="E637" s="2"/>
      <c r="F637" s="2"/>
      <c r="G637" s="2"/>
      <c r="H637" s="2"/>
      <c r="I637" s="2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2"/>
      <c r="E638" s="2"/>
      <c r="F638" s="2"/>
      <c r="G638" s="2"/>
      <c r="H638" s="2"/>
      <c r="I638" s="2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2"/>
      <c r="E639" s="2"/>
      <c r="F639" s="2"/>
      <c r="G639" s="2"/>
      <c r="H639" s="2"/>
      <c r="I639" s="2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2"/>
      <c r="E640" s="2"/>
      <c r="F640" s="2"/>
      <c r="G640" s="2"/>
      <c r="H640" s="2"/>
      <c r="I640" s="2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2"/>
      <c r="E641" s="2"/>
      <c r="F641" s="2"/>
      <c r="G641" s="2"/>
      <c r="H641" s="2"/>
      <c r="I641" s="2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2"/>
      <c r="E642" s="2"/>
      <c r="F642" s="2"/>
      <c r="G642" s="2"/>
      <c r="H642" s="2"/>
      <c r="I642" s="2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2"/>
      <c r="E643" s="2"/>
      <c r="F643" s="2"/>
      <c r="G643" s="2"/>
      <c r="H643" s="2"/>
      <c r="I643" s="2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2"/>
      <c r="E644" s="2"/>
      <c r="F644" s="2"/>
      <c r="G644" s="2"/>
      <c r="H644" s="2"/>
      <c r="I644" s="2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2"/>
      <c r="E645" s="2"/>
      <c r="F645" s="2"/>
      <c r="G645" s="2"/>
      <c r="H645" s="2"/>
      <c r="I645" s="2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2"/>
      <c r="E646" s="2"/>
      <c r="F646" s="2"/>
      <c r="G646" s="2"/>
      <c r="H646" s="2"/>
      <c r="I646" s="2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2"/>
      <c r="E647" s="2"/>
      <c r="F647" s="2"/>
      <c r="G647" s="2"/>
      <c r="H647" s="2"/>
      <c r="I647" s="2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2"/>
      <c r="E648" s="2"/>
      <c r="F648" s="2"/>
      <c r="G648" s="2"/>
      <c r="H648" s="2"/>
      <c r="I648" s="2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2"/>
      <c r="E649" s="2"/>
      <c r="F649" s="2"/>
      <c r="G649" s="2"/>
      <c r="H649" s="2"/>
      <c r="I649" s="2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2"/>
      <c r="E650" s="2"/>
      <c r="F650" s="2"/>
      <c r="G650" s="2"/>
      <c r="H650" s="2"/>
      <c r="I650" s="2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2"/>
      <c r="E651" s="2"/>
      <c r="F651" s="2"/>
      <c r="G651" s="2"/>
      <c r="H651" s="2"/>
      <c r="I651" s="2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2"/>
      <c r="E652" s="2"/>
      <c r="F652" s="2"/>
      <c r="G652" s="2"/>
      <c r="H652" s="2"/>
      <c r="I652" s="2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2"/>
      <c r="E653" s="2"/>
      <c r="F653" s="2"/>
      <c r="G653" s="2"/>
      <c r="H653" s="2"/>
      <c r="I653" s="2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2"/>
      <c r="E654" s="2"/>
      <c r="F654" s="2"/>
      <c r="G654" s="2"/>
      <c r="H654" s="2"/>
      <c r="I654" s="2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2"/>
      <c r="E655" s="2"/>
      <c r="F655" s="2"/>
      <c r="G655" s="2"/>
      <c r="H655" s="2"/>
      <c r="I655" s="2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2"/>
      <c r="E656" s="2"/>
      <c r="F656" s="2"/>
      <c r="G656" s="2"/>
      <c r="H656" s="2"/>
      <c r="I656" s="2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2"/>
      <c r="E657" s="2"/>
      <c r="F657" s="2"/>
      <c r="G657" s="2"/>
      <c r="H657" s="2"/>
      <c r="I657" s="2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2"/>
      <c r="E658" s="2"/>
      <c r="F658" s="2"/>
      <c r="G658" s="2"/>
      <c r="H658" s="2"/>
      <c r="I658" s="2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2"/>
      <c r="E659" s="2"/>
      <c r="F659" s="2"/>
      <c r="G659" s="2"/>
      <c r="H659" s="2"/>
      <c r="I659" s="2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2"/>
      <c r="E660" s="2"/>
      <c r="F660" s="2"/>
      <c r="G660" s="2"/>
      <c r="H660" s="2"/>
      <c r="I660" s="2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2"/>
      <c r="E661" s="2"/>
      <c r="F661" s="2"/>
      <c r="G661" s="2"/>
      <c r="H661" s="2"/>
      <c r="I661" s="2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2"/>
      <c r="E662" s="2"/>
      <c r="F662" s="2"/>
      <c r="G662" s="2"/>
      <c r="H662" s="2"/>
      <c r="I662" s="2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2"/>
      <c r="E663" s="2"/>
      <c r="F663" s="2"/>
      <c r="G663" s="2"/>
      <c r="H663" s="2"/>
      <c r="I663" s="2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2"/>
      <c r="E664" s="2"/>
      <c r="F664" s="2"/>
      <c r="G664" s="2"/>
      <c r="H664" s="2"/>
      <c r="I664" s="2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2"/>
      <c r="E665" s="2"/>
      <c r="F665" s="2"/>
      <c r="G665" s="2"/>
      <c r="H665" s="2"/>
      <c r="I665" s="2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2"/>
      <c r="E666" s="2"/>
      <c r="F666" s="2"/>
      <c r="G666" s="2"/>
      <c r="H666" s="2"/>
      <c r="I666" s="2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2"/>
      <c r="E667" s="2"/>
      <c r="F667" s="2"/>
      <c r="G667" s="2"/>
      <c r="H667" s="2"/>
      <c r="I667" s="2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2"/>
      <c r="E668" s="2"/>
      <c r="F668" s="2"/>
      <c r="G668" s="2"/>
      <c r="H668" s="2"/>
      <c r="I668" s="2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2"/>
      <c r="E669" s="2"/>
      <c r="F669" s="2"/>
      <c r="G669" s="2"/>
      <c r="H669" s="2"/>
      <c r="I669" s="2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2"/>
      <c r="E670" s="2"/>
      <c r="F670" s="2"/>
      <c r="G670" s="2"/>
      <c r="H670" s="2"/>
      <c r="I670" s="2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2"/>
      <c r="E671" s="2"/>
      <c r="F671" s="2"/>
      <c r="G671" s="2"/>
      <c r="H671" s="2"/>
      <c r="I671" s="2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2"/>
      <c r="E672" s="2"/>
      <c r="F672" s="2"/>
      <c r="G672" s="2"/>
      <c r="H672" s="2"/>
      <c r="I672" s="2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2"/>
      <c r="E673" s="2"/>
      <c r="F673" s="2"/>
      <c r="G673" s="2"/>
      <c r="H673" s="2"/>
      <c r="I673" s="2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2"/>
      <c r="E674" s="2"/>
      <c r="F674" s="2"/>
      <c r="G674" s="2"/>
      <c r="H674" s="2"/>
      <c r="I674" s="2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2"/>
      <c r="E675" s="2"/>
      <c r="F675" s="2"/>
      <c r="G675" s="2"/>
      <c r="H675" s="2"/>
      <c r="I675" s="2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2"/>
      <c r="E676" s="2"/>
      <c r="F676" s="2"/>
      <c r="G676" s="2"/>
      <c r="H676" s="2"/>
      <c r="I676" s="2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2"/>
      <c r="E677" s="2"/>
      <c r="F677" s="2"/>
      <c r="G677" s="2"/>
      <c r="H677" s="2"/>
      <c r="I677" s="2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2"/>
      <c r="E678" s="2"/>
      <c r="F678" s="2"/>
      <c r="G678" s="2"/>
      <c r="H678" s="2"/>
      <c r="I678" s="2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2"/>
      <c r="E679" s="2"/>
      <c r="F679" s="2"/>
      <c r="G679" s="2"/>
      <c r="H679" s="2"/>
      <c r="I679" s="2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2"/>
      <c r="E680" s="2"/>
      <c r="F680" s="2"/>
      <c r="G680" s="2"/>
      <c r="H680" s="2"/>
      <c r="I680" s="2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2"/>
      <c r="E681" s="2"/>
      <c r="F681" s="2"/>
      <c r="G681" s="2"/>
      <c r="H681" s="2"/>
      <c r="I681" s="2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2"/>
      <c r="E682" s="2"/>
      <c r="F682" s="2"/>
      <c r="G682" s="2"/>
      <c r="H682" s="2"/>
      <c r="I682" s="2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2"/>
      <c r="E683" s="2"/>
      <c r="F683" s="2"/>
      <c r="G683" s="2"/>
      <c r="H683" s="2"/>
      <c r="I683" s="2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2"/>
      <c r="E684" s="2"/>
      <c r="F684" s="2"/>
      <c r="G684" s="2"/>
      <c r="H684" s="2"/>
      <c r="I684" s="2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2"/>
      <c r="E685" s="2"/>
      <c r="F685" s="2"/>
      <c r="G685" s="2"/>
      <c r="H685" s="2"/>
      <c r="I685" s="2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2"/>
      <c r="E686" s="2"/>
      <c r="F686" s="2"/>
      <c r="G686" s="2"/>
      <c r="H686" s="2"/>
      <c r="I686" s="2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2"/>
      <c r="E687" s="2"/>
      <c r="F687" s="2"/>
      <c r="G687" s="2"/>
      <c r="H687" s="2"/>
      <c r="I687" s="2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2"/>
      <c r="E688" s="2"/>
      <c r="F688" s="2"/>
      <c r="G688" s="2"/>
      <c r="H688" s="2"/>
      <c r="I688" s="2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2"/>
      <c r="E689" s="2"/>
      <c r="F689" s="2"/>
      <c r="G689" s="2"/>
      <c r="H689" s="2"/>
      <c r="I689" s="2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2"/>
      <c r="E690" s="2"/>
      <c r="F690" s="2"/>
      <c r="G690" s="2"/>
      <c r="H690" s="2"/>
      <c r="I690" s="2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2"/>
      <c r="E691" s="2"/>
      <c r="F691" s="2"/>
      <c r="G691" s="2"/>
      <c r="H691" s="2"/>
      <c r="I691" s="2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2"/>
      <c r="E692" s="2"/>
      <c r="F692" s="2"/>
      <c r="G692" s="2"/>
      <c r="H692" s="2"/>
      <c r="I692" s="2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2"/>
      <c r="E693" s="2"/>
      <c r="F693" s="2"/>
      <c r="G693" s="2"/>
      <c r="H693" s="2"/>
      <c r="I693" s="2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2"/>
      <c r="E694" s="2"/>
      <c r="F694" s="2"/>
      <c r="G694" s="2"/>
      <c r="H694" s="2"/>
      <c r="I694" s="2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2"/>
      <c r="E695" s="2"/>
      <c r="F695" s="2"/>
      <c r="G695" s="2"/>
      <c r="H695" s="2"/>
      <c r="I695" s="2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2"/>
      <c r="E696" s="2"/>
      <c r="F696" s="2"/>
      <c r="G696" s="2"/>
      <c r="H696" s="2"/>
      <c r="I696" s="2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2"/>
      <c r="E697" s="2"/>
      <c r="F697" s="2"/>
      <c r="G697" s="2"/>
      <c r="H697" s="2"/>
      <c r="I697" s="2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2"/>
      <c r="E698" s="2"/>
      <c r="F698" s="2"/>
      <c r="G698" s="2"/>
      <c r="H698" s="2"/>
      <c r="I698" s="2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2"/>
      <c r="E699" s="2"/>
      <c r="F699" s="2"/>
      <c r="G699" s="2"/>
      <c r="H699" s="2"/>
      <c r="I699" s="2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2"/>
      <c r="E700" s="2"/>
      <c r="F700" s="2"/>
      <c r="G700" s="2"/>
      <c r="H700" s="2"/>
      <c r="I700" s="2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2"/>
      <c r="E701" s="2"/>
      <c r="F701" s="2"/>
      <c r="G701" s="2"/>
      <c r="H701" s="2"/>
      <c r="I701" s="2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2"/>
      <c r="E702" s="2"/>
      <c r="F702" s="2"/>
      <c r="G702" s="2"/>
      <c r="H702" s="2"/>
      <c r="I702" s="2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2"/>
      <c r="E703" s="2"/>
      <c r="F703" s="2"/>
      <c r="G703" s="2"/>
      <c r="H703" s="2"/>
      <c r="I703" s="2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2"/>
      <c r="E704" s="2"/>
      <c r="F704" s="2"/>
      <c r="G704" s="2"/>
      <c r="H704" s="2"/>
      <c r="I704" s="2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2"/>
      <c r="E705" s="2"/>
      <c r="F705" s="2"/>
      <c r="G705" s="2"/>
      <c r="H705" s="2"/>
      <c r="I705" s="2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2"/>
      <c r="E706" s="2"/>
      <c r="F706" s="2"/>
      <c r="G706" s="2"/>
      <c r="H706" s="2"/>
      <c r="I706" s="2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2"/>
      <c r="E707" s="2"/>
      <c r="F707" s="2"/>
      <c r="G707" s="2"/>
      <c r="H707" s="2"/>
      <c r="I707" s="2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2"/>
      <c r="E708" s="2"/>
      <c r="F708" s="2"/>
      <c r="G708" s="2"/>
      <c r="H708" s="2"/>
      <c r="I708" s="2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2"/>
      <c r="E709" s="2"/>
      <c r="F709" s="2"/>
      <c r="G709" s="2"/>
      <c r="H709" s="2"/>
      <c r="I709" s="2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2"/>
      <c r="E710" s="2"/>
      <c r="F710" s="2"/>
      <c r="G710" s="2"/>
      <c r="H710" s="2"/>
      <c r="I710" s="2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2"/>
      <c r="E711" s="2"/>
      <c r="F711" s="2"/>
      <c r="G711" s="2"/>
      <c r="H711" s="2"/>
      <c r="I711" s="2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2"/>
      <c r="E712" s="2"/>
      <c r="F712" s="2"/>
      <c r="G712" s="2"/>
      <c r="H712" s="2"/>
      <c r="I712" s="2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2"/>
      <c r="E713" s="2"/>
      <c r="F713" s="2"/>
      <c r="G713" s="2"/>
      <c r="H713" s="2"/>
      <c r="I713" s="2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2"/>
      <c r="E714" s="2"/>
      <c r="F714" s="2"/>
      <c r="G714" s="2"/>
      <c r="H714" s="2"/>
      <c r="I714" s="2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2"/>
      <c r="E715" s="2"/>
      <c r="F715" s="2"/>
      <c r="G715" s="2"/>
      <c r="H715" s="2"/>
      <c r="I715" s="2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2"/>
      <c r="E716" s="2"/>
      <c r="F716" s="2"/>
      <c r="G716" s="2"/>
      <c r="H716" s="2"/>
      <c r="I716" s="2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2"/>
      <c r="E717" s="2"/>
      <c r="F717" s="2"/>
      <c r="G717" s="2"/>
      <c r="H717" s="2"/>
      <c r="I717" s="2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2"/>
      <c r="E718" s="2"/>
      <c r="F718" s="2"/>
      <c r="G718" s="2"/>
      <c r="H718" s="2"/>
      <c r="I718" s="2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2"/>
      <c r="E719" s="2"/>
      <c r="F719" s="2"/>
      <c r="G719" s="2"/>
      <c r="H719" s="2"/>
      <c r="I719" s="2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2"/>
      <c r="E720" s="2"/>
      <c r="F720" s="2"/>
      <c r="G720" s="2"/>
      <c r="H720" s="2"/>
      <c r="I720" s="2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2"/>
      <c r="E721" s="2"/>
      <c r="F721" s="2"/>
      <c r="G721" s="2"/>
      <c r="H721" s="2"/>
      <c r="I721" s="2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2"/>
      <c r="E722" s="2"/>
      <c r="F722" s="2"/>
      <c r="G722" s="2"/>
      <c r="H722" s="2"/>
      <c r="I722" s="2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2"/>
      <c r="E723" s="2"/>
      <c r="F723" s="2"/>
      <c r="G723" s="2"/>
      <c r="H723" s="2"/>
      <c r="I723" s="2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2"/>
      <c r="E724" s="2"/>
      <c r="F724" s="2"/>
      <c r="G724" s="2"/>
      <c r="H724" s="2"/>
      <c r="I724" s="2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2"/>
      <c r="E725" s="2"/>
      <c r="F725" s="2"/>
      <c r="G725" s="2"/>
      <c r="H725" s="2"/>
      <c r="I725" s="2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2"/>
      <c r="E726" s="2"/>
      <c r="F726" s="2"/>
      <c r="G726" s="2"/>
      <c r="H726" s="2"/>
      <c r="I726" s="2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2"/>
      <c r="E727" s="2"/>
      <c r="F727" s="2"/>
      <c r="G727" s="2"/>
      <c r="H727" s="2"/>
      <c r="I727" s="2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2"/>
      <c r="E728" s="2"/>
      <c r="F728" s="2"/>
      <c r="G728" s="2"/>
      <c r="H728" s="2"/>
      <c r="I728" s="2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2"/>
      <c r="E729" s="2"/>
      <c r="F729" s="2"/>
      <c r="G729" s="2"/>
      <c r="H729" s="2"/>
      <c r="I729" s="2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2"/>
      <c r="E730" s="2"/>
      <c r="F730" s="2"/>
      <c r="G730" s="2"/>
      <c r="H730" s="2"/>
      <c r="I730" s="2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2"/>
      <c r="E731" s="2"/>
      <c r="F731" s="2"/>
      <c r="G731" s="2"/>
      <c r="H731" s="2"/>
      <c r="I731" s="2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2"/>
      <c r="E732" s="2"/>
      <c r="F732" s="2"/>
      <c r="G732" s="2"/>
      <c r="H732" s="2"/>
      <c r="I732" s="2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2"/>
      <c r="E733" s="2"/>
      <c r="F733" s="2"/>
      <c r="G733" s="2"/>
      <c r="H733" s="2"/>
      <c r="I733" s="2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2"/>
      <c r="E734" s="2"/>
      <c r="F734" s="2"/>
      <c r="G734" s="2"/>
      <c r="H734" s="2"/>
      <c r="I734" s="2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2"/>
      <c r="E735" s="2"/>
      <c r="F735" s="2"/>
      <c r="G735" s="2"/>
      <c r="H735" s="2"/>
      <c r="I735" s="2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2"/>
      <c r="E736" s="2"/>
      <c r="F736" s="2"/>
      <c r="G736" s="2"/>
      <c r="H736" s="2"/>
      <c r="I736" s="2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2"/>
      <c r="E737" s="2"/>
      <c r="F737" s="2"/>
      <c r="G737" s="2"/>
      <c r="H737" s="2"/>
      <c r="I737" s="2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2"/>
      <c r="E738" s="2"/>
      <c r="F738" s="2"/>
      <c r="G738" s="2"/>
      <c r="H738" s="2"/>
      <c r="I738" s="2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2"/>
      <c r="E739" s="2"/>
      <c r="F739" s="2"/>
      <c r="G739" s="2"/>
      <c r="H739" s="2"/>
      <c r="I739" s="2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2"/>
      <c r="E740" s="2"/>
      <c r="F740" s="2"/>
      <c r="G740" s="2"/>
      <c r="H740" s="2"/>
      <c r="I740" s="2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2"/>
      <c r="E741" s="2"/>
      <c r="F741" s="2"/>
      <c r="G741" s="2"/>
      <c r="H741" s="2"/>
      <c r="I741" s="2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2"/>
      <c r="E742" s="2"/>
      <c r="F742" s="2"/>
      <c r="G742" s="2"/>
      <c r="H742" s="2"/>
      <c r="I742" s="2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2"/>
      <c r="E743" s="2"/>
      <c r="F743" s="2"/>
      <c r="G743" s="2"/>
      <c r="H743" s="2"/>
      <c r="I743" s="2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2"/>
      <c r="E744" s="2"/>
      <c r="F744" s="2"/>
      <c r="G744" s="2"/>
      <c r="H744" s="2"/>
      <c r="I744" s="2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2"/>
      <c r="E745" s="2"/>
      <c r="F745" s="2"/>
      <c r="G745" s="2"/>
      <c r="H745" s="2"/>
      <c r="I745" s="2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2"/>
      <c r="E746" s="2"/>
      <c r="F746" s="2"/>
      <c r="G746" s="2"/>
      <c r="H746" s="2"/>
      <c r="I746" s="2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2"/>
      <c r="E747" s="2"/>
      <c r="F747" s="2"/>
      <c r="G747" s="2"/>
      <c r="H747" s="2"/>
      <c r="I747" s="2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2"/>
      <c r="E748" s="2"/>
      <c r="F748" s="2"/>
      <c r="G748" s="2"/>
      <c r="H748" s="2"/>
      <c r="I748" s="2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2"/>
      <c r="E749" s="2"/>
      <c r="F749" s="2"/>
      <c r="G749" s="2"/>
      <c r="H749" s="2"/>
      <c r="I749" s="2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2"/>
      <c r="E750" s="2"/>
      <c r="F750" s="2"/>
      <c r="G750" s="2"/>
      <c r="H750" s="2"/>
      <c r="I750" s="2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2"/>
      <c r="E751" s="2"/>
      <c r="F751" s="2"/>
      <c r="G751" s="2"/>
      <c r="H751" s="2"/>
      <c r="I751" s="2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2"/>
      <c r="E752" s="2"/>
      <c r="F752" s="2"/>
      <c r="G752" s="2"/>
      <c r="H752" s="2"/>
      <c r="I752" s="2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2"/>
      <c r="E753" s="2"/>
      <c r="F753" s="2"/>
      <c r="G753" s="2"/>
      <c r="H753" s="2"/>
      <c r="I753" s="2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2"/>
      <c r="E754" s="2"/>
      <c r="F754" s="2"/>
      <c r="G754" s="2"/>
      <c r="H754" s="2"/>
      <c r="I754" s="2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2"/>
      <c r="E755" s="2"/>
      <c r="F755" s="2"/>
      <c r="G755" s="2"/>
      <c r="H755" s="2"/>
      <c r="I755" s="2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2"/>
      <c r="E756" s="2"/>
      <c r="F756" s="2"/>
      <c r="G756" s="2"/>
      <c r="H756" s="2"/>
      <c r="I756" s="2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2"/>
      <c r="E757" s="2"/>
      <c r="F757" s="2"/>
      <c r="G757" s="2"/>
      <c r="H757" s="2"/>
      <c r="I757" s="2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2"/>
      <c r="E758" s="2"/>
      <c r="F758" s="2"/>
      <c r="G758" s="2"/>
      <c r="H758" s="2"/>
      <c r="I758" s="2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2"/>
      <c r="E759" s="2"/>
      <c r="F759" s="2"/>
      <c r="G759" s="2"/>
      <c r="H759" s="2"/>
      <c r="I759" s="2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2"/>
      <c r="E760" s="2"/>
      <c r="F760" s="2"/>
      <c r="G760" s="2"/>
      <c r="H760" s="2"/>
      <c r="I760" s="2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2"/>
      <c r="E761" s="2"/>
      <c r="F761" s="2"/>
      <c r="G761" s="2"/>
      <c r="H761" s="2"/>
      <c r="I761" s="2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2"/>
      <c r="E762" s="2"/>
      <c r="F762" s="2"/>
      <c r="G762" s="2"/>
      <c r="H762" s="2"/>
      <c r="I762" s="2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2"/>
      <c r="E763" s="2"/>
      <c r="F763" s="2"/>
      <c r="G763" s="2"/>
      <c r="H763" s="2"/>
      <c r="I763" s="2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2"/>
      <c r="E764" s="2"/>
      <c r="F764" s="2"/>
      <c r="G764" s="2"/>
      <c r="H764" s="2"/>
      <c r="I764" s="2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2"/>
      <c r="E765" s="2"/>
      <c r="F765" s="2"/>
      <c r="G765" s="2"/>
      <c r="H765" s="2"/>
      <c r="I765" s="2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2"/>
      <c r="E766" s="2"/>
      <c r="F766" s="2"/>
      <c r="G766" s="2"/>
      <c r="H766" s="2"/>
      <c r="I766" s="2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2"/>
      <c r="E767" s="2"/>
      <c r="F767" s="2"/>
      <c r="G767" s="2"/>
      <c r="H767" s="2"/>
      <c r="I767" s="2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2"/>
      <c r="E768" s="2"/>
      <c r="F768" s="2"/>
      <c r="G768" s="2"/>
      <c r="H768" s="2"/>
      <c r="I768" s="2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2"/>
      <c r="E769" s="2"/>
      <c r="F769" s="2"/>
      <c r="G769" s="2"/>
      <c r="H769" s="2"/>
      <c r="I769" s="2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2"/>
      <c r="E770" s="2"/>
      <c r="F770" s="2"/>
      <c r="G770" s="2"/>
      <c r="H770" s="2"/>
      <c r="I770" s="2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2"/>
      <c r="E771" s="2"/>
      <c r="F771" s="2"/>
      <c r="G771" s="2"/>
      <c r="H771" s="2"/>
      <c r="I771" s="2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2"/>
      <c r="E772" s="2"/>
      <c r="F772" s="2"/>
      <c r="G772" s="2"/>
      <c r="H772" s="2"/>
      <c r="I772" s="2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2"/>
      <c r="E773" s="2"/>
      <c r="F773" s="2"/>
      <c r="G773" s="2"/>
      <c r="H773" s="2"/>
      <c r="I773" s="2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2"/>
      <c r="E774" s="2"/>
      <c r="F774" s="2"/>
      <c r="G774" s="2"/>
      <c r="H774" s="2"/>
      <c r="I774" s="2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2"/>
      <c r="E775" s="2"/>
      <c r="F775" s="2"/>
      <c r="G775" s="2"/>
      <c r="H775" s="2"/>
      <c r="I775" s="2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2"/>
      <c r="E776" s="2"/>
      <c r="F776" s="2"/>
      <c r="G776" s="2"/>
      <c r="H776" s="2"/>
      <c r="I776" s="2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2"/>
      <c r="E777" s="2"/>
      <c r="F777" s="2"/>
      <c r="G777" s="2"/>
      <c r="H777" s="2"/>
      <c r="I777" s="2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2"/>
      <c r="E778" s="2"/>
      <c r="F778" s="2"/>
      <c r="G778" s="2"/>
      <c r="H778" s="2"/>
      <c r="I778" s="2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2"/>
      <c r="E779" s="2"/>
      <c r="F779" s="2"/>
      <c r="G779" s="2"/>
      <c r="H779" s="2"/>
      <c r="I779" s="2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2"/>
      <c r="E780" s="2"/>
      <c r="F780" s="2"/>
      <c r="G780" s="2"/>
      <c r="H780" s="2"/>
      <c r="I780" s="2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2"/>
      <c r="E781" s="2"/>
      <c r="F781" s="2"/>
      <c r="G781" s="2"/>
      <c r="H781" s="2"/>
      <c r="I781" s="2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2"/>
      <c r="E782" s="2"/>
      <c r="F782" s="2"/>
      <c r="G782" s="2"/>
      <c r="H782" s="2"/>
      <c r="I782" s="2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2"/>
      <c r="E783" s="2"/>
      <c r="F783" s="2"/>
      <c r="G783" s="2"/>
      <c r="H783" s="2"/>
      <c r="I783" s="2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2"/>
      <c r="E784" s="2"/>
      <c r="F784" s="2"/>
      <c r="G784" s="2"/>
      <c r="H784" s="2"/>
      <c r="I784" s="2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2"/>
      <c r="E785" s="2"/>
      <c r="F785" s="2"/>
      <c r="G785" s="2"/>
      <c r="H785" s="2"/>
      <c r="I785" s="2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2"/>
      <c r="E786" s="2"/>
      <c r="F786" s="2"/>
      <c r="G786" s="2"/>
      <c r="H786" s="2"/>
      <c r="I786" s="2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2"/>
      <c r="E787" s="2"/>
      <c r="F787" s="2"/>
      <c r="G787" s="2"/>
      <c r="H787" s="2"/>
      <c r="I787" s="2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2"/>
      <c r="E788" s="2"/>
      <c r="F788" s="2"/>
      <c r="G788" s="2"/>
      <c r="H788" s="2"/>
      <c r="I788" s="2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2"/>
      <c r="E789" s="2"/>
      <c r="F789" s="2"/>
      <c r="G789" s="2"/>
      <c r="H789" s="2"/>
      <c r="I789" s="2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2"/>
      <c r="E790" s="2"/>
      <c r="F790" s="2"/>
      <c r="G790" s="2"/>
      <c r="H790" s="2"/>
      <c r="I790" s="2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2"/>
      <c r="E791" s="2"/>
      <c r="F791" s="2"/>
      <c r="G791" s="2"/>
      <c r="H791" s="2"/>
      <c r="I791" s="2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2"/>
      <c r="E792" s="2"/>
      <c r="F792" s="2"/>
      <c r="G792" s="2"/>
      <c r="H792" s="2"/>
      <c r="I792" s="2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2"/>
      <c r="E793" s="2"/>
      <c r="F793" s="2"/>
      <c r="G793" s="2"/>
      <c r="H793" s="2"/>
      <c r="I793" s="2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2"/>
      <c r="E794" s="2"/>
      <c r="F794" s="2"/>
      <c r="G794" s="2"/>
      <c r="H794" s="2"/>
      <c r="I794" s="2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2"/>
      <c r="E795" s="2"/>
      <c r="F795" s="2"/>
      <c r="G795" s="2"/>
      <c r="H795" s="2"/>
      <c r="I795" s="2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2"/>
      <c r="E796" s="2"/>
      <c r="F796" s="2"/>
      <c r="G796" s="2"/>
      <c r="H796" s="2"/>
      <c r="I796" s="2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2"/>
      <c r="E797" s="2"/>
      <c r="F797" s="2"/>
      <c r="G797" s="2"/>
      <c r="H797" s="2"/>
      <c r="I797" s="2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2"/>
      <c r="E798" s="2"/>
      <c r="F798" s="2"/>
      <c r="G798" s="2"/>
      <c r="H798" s="2"/>
      <c r="I798" s="2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2"/>
      <c r="E799" s="2"/>
      <c r="F799" s="2"/>
      <c r="G799" s="2"/>
      <c r="H799" s="2"/>
      <c r="I799" s="2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2"/>
      <c r="E800" s="2"/>
      <c r="F800" s="2"/>
      <c r="G800" s="2"/>
      <c r="H800" s="2"/>
      <c r="I800" s="2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2"/>
      <c r="E801" s="2"/>
      <c r="F801" s="2"/>
      <c r="G801" s="2"/>
      <c r="H801" s="2"/>
      <c r="I801" s="2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2"/>
      <c r="E802" s="2"/>
      <c r="F802" s="2"/>
      <c r="G802" s="2"/>
      <c r="H802" s="2"/>
      <c r="I802" s="2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2"/>
      <c r="E803" s="2"/>
      <c r="F803" s="2"/>
      <c r="G803" s="2"/>
      <c r="H803" s="2"/>
      <c r="I803" s="2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2"/>
      <c r="E804" s="2"/>
      <c r="F804" s="2"/>
      <c r="G804" s="2"/>
      <c r="H804" s="2"/>
      <c r="I804" s="2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2"/>
      <c r="E805" s="2"/>
      <c r="F805" s="2"/>
      <c r="G805" s="2"/>
      <c r="H805" s="2"/>
      <c r="I805" s="2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2"/>
      <c r="E806" s="2"/>
      <c r="F806" s="2"/>
      <c r="G806" s="2"/>
      <c r="H806" s="2"/>
      <c r="I806" s="2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2"/>
      <c r="E807" s="2"/>
      <c r="F807" s="2"/>
      <c r="G807" s="2"/>
      <c r="H807" s="2"/>
      <c r="I807" s="2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2"/>
      <c r="E808" s="2"/>
      <c r="F808" s="2"/>
      <c r="G808" s="2"/>
      <c r="H808" s="2"/>
      <c r="I808" s="2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2"/>
      <c r="E809" s="2"/>
      <c r="F809" s="2"/>
      <c r="G809" s="2"/>
      <c r="H809" s="2"/>
      <c r="I809" s="2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2"/>
      <c r="E810" s="2"/>
      <c r="F810" s="2"/>
      <c r="G810" s="2"/>
      <c r="H810" s="2"/>
      <c r="I810" s="2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2"/>
      <c r="E811" s="2"/>
      <c r="F811" s="2"/>
      <c r="G811" s="2"/>
      <c r="H811" s="2"/>
      <c r="I811" s="2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2"/>
      <c r="E812" s="2"/>
      <c r="F812" s="2"/>
      <c r="G812" s="2"/>
      <c r="H812" s="2"/>
      <c r="I812" s="2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2"/>
      <c r="E813" s="2"/>
      <c r="F813" s="2"/>
      <c r="G813" s="2"/>
      <c r="H813" s="2"/>
      <c r="I813" s="2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2"/>
      <c r="E814" s="2"/>
      <c r="F814" s="2"/>
      <c r="G814" s="2"/>
      <c r="H814" s="2"/>
      <c r="I814" s="2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2"/>
      <c r="E815" s="2"/>
      <c r="F815" s="2"/>
      <c r="G815" s="2"/>
      <c r="H815" s="2"/>
      <c r="I815" s="2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2"/>
      <c r="E816" s="2"/>
      <c r="F816" s="2"/>
      <c r="G816" s="2"/>
      <c r="H816" s="2"/>
      <c r="I816" s="2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2"/>
      <c r="E817" s="2"/>
      <c r="F817" s="2"/>
      <c r="G817" s="2"/>
      <c r="H817" s="2"/>
      <c r="I817" s="2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2"/>
      <c r="E818" s="2"/>
      <c r="F818" s="2"/>
      <c r="G818" s="2"/>
      <c r="H818" s="2"/>
      <c r="I818" s="2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2"/>
      <c r="E819" s="2"/>
      <c r="F819" s="2"/>
      <c r="G819" s="2"/>
      <c r="H819" s="2"/>
      <c r="I819" s="2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2"/>
      <c r="E820" s="2"/>
      <c r="F820" s="2"/>
      <c r="G820" s="2"/>
      <c r="H820" s="2"/>
      <c r="I820" s="2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2"/>
      <c r="E821" s="2"/>
      <c r="F821" s="2"/>
      <c r="G821" s="2"/>
      <c r="H821" s="2"/>
      <c r="I821" s="2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2"/>
      <c r="E822" s="2"/>
      <c r="F822" s="2"/>
      <c r="G822" s="2"/>
      <c r="H822" s="2"/>
      <c r="I822" s="2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2"/>
      <c r="E823" s="2"/>
      <c r="F823" s="2"/>
      <c r="G823" s="2"/>
      <c r="H823" s="2"/>
      <c r="I823" s="2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2"/>
      <c r="E824" s="2"/>
      <c r="F824" s="2"/>
      <c r="G824" s="2"/>
      <c r="H824" s="2"/>
      <c r="I824" s="2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2"/>
      <c r="E825" s="2"/>
      <c r="F825" s="2"/>
      <c r="G825" s="2"/>
      <c r="H825" s="2"/>
      <c r="I825" s="2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2"/>
      <c r="E826" s="2"/>
      <c r="F826" s="2"/>
      <c r="G826" s="2"/>
      <c r="H826" s="2"/>
      <c r="I826" s="2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2"/>
      <c r="E827" s="2"/>
      <c r="F827" s="2"/>
      <c r="G827" s="2"/>
      <c r="H827" s="2"/>
      <c r="I827" s="2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2"/>
      <c r="E828" s="2"/>
      <c r="F828" s="2"/>
      <c r="G828" s="2"/>
      <c r="H828" s="2"/>
      <c r="I828" s="2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2"/>
      <c r="E829" s="2"/>
      <c r="F829" s="2"/>
      <c r="G829" s="2"/>
      <c r="H829" s="2"/>
      <c r="I829" s="2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2"/>
      <c r="E830" s="2"/>
      <c r="F830" s="2"/>
      <c r="G830" s="2"/>
      <c r="H830" s="2"/>
      <c r="I830" s="2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2"/>
      <c r="E831" s="2"/>
      <c r="F831" s="2"/>
      <c r="G831" s="2"/>
      <c r="H831" s="2"/>
      <c r="I831" s="2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2"/>
      <c r="E832" s="2"/>
      <c r="F832" s="2"/>
      <c r="G832" s="2"/>
      <c r="H832" s="2"/>
      <c r="I832" s="2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2"/>
      <c r="E833" s="2"/>
      <c r="F833" s="2"/>
      <c r="G833" s="2"/>
      <c r="H833" s="2"/>
      <c r="I833" s="2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2"/>
      <c r="E834" s="2"/>
      <c r="F834" s="2"/>
      <c r="G834" s="2"/>
      <c r="H834" s="2"/>
      <c r="I834" s="2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2"/>
      <c r="E835" s="2"/>
      <c r="F835" s="2"/>
      <c r="G835" s="2"/>
      <c r="H835" s="2"/>
      <c r="I835" s="2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2"/>
      <c r="E836" s="2"/>
      <c r="F836" s="2"/>
      <c r="G836" s="2"/>
      <c r="H836" s="2"/>
      <c r="I836" s="2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2"/>
      <c r="E837" s="2"/>
      <c r="F837" s="2"/>
      <c r="G837" s="2"/>
      <c r="H837" s="2"/>
      <c r="I837" s="2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2"/>
      <c r="E838" s="2"/>
      <c r="F838" s="2"/>
      <c r="G838" s="2"/>
      <c r="H838" s="2"/>
      <c r="I838" s="2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2"/>
      <c r="E839" s="2"/>
      <c r="F839" s="2"/>
      <c r="G839" s="2"/>
      <c r="H839" s="2"/>
      <c r="I839" s="2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2"/>
      <c r="E840" s="2"/>
      <c r="F840" s="2"/>
      <c r="G840" s="2"/>
      <c r="H840" s="2"/>
      <c r="I840" s="2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2"/>
      <c r="E841" s="2"/>
      <c r="F841" s="2"/>
      <c r="G841" s="2"/>
      <c r="H841" s="2"/>
      <c r="I841" s="2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2"/>
      <c r="E842" s="2"/>
      <c r="F842" s="2"/>
      <c r="G842" s="2"/>
      <c r="H842" s="2"/>
      <c r="I842" s="2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2"/>
      <c r="E843" s="2"/>
      <c r="F843" s="2"/>
      <c r="G843" s="2"/>
      <c r="H843" s="2"/>
      <c r="I843" s="2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2"/>
      <c r="E844" s="2"/>
      <c r="F844" s="2"/>
      <c r="G844" s="2"/>
      <c r="H844" s="2"/>
      <c r="I844" s="2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2"/>
      <c r="E845" s="2"/>
      <c r="F845" s="2"/>
      <c r="G845" s="2"/>
      <c r="H845" s="2"/>
      <c r="I845" s="2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2"/>
      <c r="E846" s="2"/>
      <c r="F846" s="2"/>
      <c r="G846" s="2"/>
      <c r="H846" s="2"/>
      <c r="I846" s="2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2"/>
      <c r="E847" s="2"/>
      <c r="F847" s="2"/>
      <c r="G847" s="2"/>
      <c r="H847" s="2"/>
      <c r="I847" s="2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2"/>
      <c r="E848" s="2"/>
      <c r="F848" s="2"/>
      <c r="G848" s="2"/>
      <c r="H848" s="2"/>
      <c r="I848" s="2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2"/>
      <c r="E849" s="2"/>
      <c r="F849" s="2"/>
      <c r="G849" s="2"/>
      <c r="H849" s="2"/>
      <c r="I849" s="2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2"/>
      <c r="E850" s="2"/>
      <c r="F850" s="2"/>
      <c r="G850" s="2"/>
      <c r="H850" s="2"/>
      <c r="I850" s="2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2"/>
      <c r="E851" s="2"/>
      <c r="F851" s="2"/>
      <c r="G851" s="2"/>
      <c r="H851" s="2"/>
      <c r="I851" s="2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2"/>
      <c r="E852" s="2"/>
      <c r="F852" s="2"/>
      <c r="G852" s="2"/>
      <c r="H852" s="2"/>
      <c r="I852" s="2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2"/>
      <c r="E853" s="2"/>
      <c r="F853" s="2"/>
      <c r="G853" s="2"/>
      <c r="H853" s="2"/>
      <c r="I853" s="2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2"/>
      <c r="E854" s="2"/>
      <c r="F854" s="2"/>
      <c r="G854" s="2"/>
      <c r="H854" s="2"/>
      <c r="I854" s="2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2"/>
      <c r="E855" s="2"/>
      <c r="F855" s="2"/>
      <c r="G855" s="2"/>
      <c r="H855" s="2"/>
      <c r="I855" s="2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2"/>
      <c r="E856" s="2"/>
      <c r="F856" s="2"/>
      <c r="G856" s="2"/>
      <c r="H856" s="2"/>
      <c r="I856" s="2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2"/>
      <c r="E857" s="2"/>
      <c r="F857" s="2"/>
      <c r="G857" s="2"/>
      <c r="H857" s="2"/>
      <c r="I857" s="2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2"/>
      <c r="E858" s="2"/>
      <c r="F858" s="2"/>
      <c r="G858" s="2"/>
      <c r="H858" s="2"/>
      <c r="I858" s="2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2"/>
      <c r="E859" s="2"/>
      <c r="F859" s="2"/>
      <c r="G859" s="2"/>
      <c r="H859" s="2"/>
      <c r="I859" s="2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2"/>
      <c r="E860" s="2"/>
      <c r="F860" s="2"/>
      <c r="G860" s="2"/>
      <c r="H860" s="2"/>
      <c r="I860" s="2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2"/>
      <c r="E861" s="2"/>
      <c r="F861" s="2"/>
      <c r="G861" s="2"/>
      <c r="H861" s="2"/>
      <c r="I861" s="2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2"/>
      <c r="E862" s="2"/>
      <c r="F862" s="2"/>
      <c r="G862" s="2"/>
      <c r="H862" s="2"/>
      <c r="I862" s="2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2"/>
      <c r="E863" s="2"/>
      <c r="F863" s="2"/>
      <c r="G863" s="2"/>
      <c r="H863" s="2"/>
      <c r="I863" s="2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2"/>
      <c r="E864" s="2"/>
      <c r="F864" s="2"/>
      <c r="G864" s="2"/>
      <c r="H864" s="2"/>
      <c r="I864" s="2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2"/>
      <c r="E865" s="2"/>
      <c r="F865" s="2"/>
      <c r="G865" s="2"/>
      <c r="H865" s="2"/>
      <c r="I865" s="2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2"/>
      <c r="E866" s="2"/>
      <c r="F866" s="2"/>
      <c r="G866" s="2"/>
      <c r="H866" s="2"/>
      <c r="I866" s="2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2"/>
      <c r="E867" s="2"/>
      <c r="F867" s="2"/>
      <c r="G867" s="2"/>
      <c r="H867" s="2"/>
      <c r="I867" s="2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2"/>
      <c r="E868" s="2"/>
      <c r="F868" s="2"/>
      <c r="G868" s="2"/>
      <c r="H868" s="2"/>
      <c r="I868" s="2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2"/>
      <c r="E869" s="2"/>
      <c r="F869" s="2"/>
      <c r="G869" s="2"/>
      <c r="H869" s="2"/>
      <c r="I869" s="2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2"/>
      <c r="E870" s="2"/>
      <c r="F870" s="2"/>
      <c r="G870" s="2"/>
      <c r="H870" s="2"/>
      <c r="I870" s="2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2"/>
      <c r="E871" s="2"/>
      <c r="F871" s="2"/>
      <c r="G871" s="2"/>
      <c r="H871" s="2"/>
      <c r="I871" s="2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2"/>
      <c r="E872" s="2"/>
      <c r="F872" s="2"/>
      <c r="G872" s="2"/>
      <c r="H872" s="2"/>
      <c r="I872" s="2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2"/>
      <c r="E873" s="2"/>
      <c r="F873" s="2"/>
      <c r="G873" s="2"/>
      <c r="H873" s="2"/>
      <c r="I873" s="2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2"/>
      <c r="E874" s="2"/>
      <c r="F874" s="2"/>
      <c r="G874" s="2"/>
      <c r="H874" s="2"/>
      <c r="I874" s="2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2"/>
      <c r="E875" s="2"/>
      <c r="F875" s="2"/>
      <c r="G875" s="2"/>
      <c r="H875" s="2"/>
      <c r="I875" s="2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2"/>
      <c r="E876" s="2"/>
      <c r="F876" s="2"/>
      <c r="G876" s="2"/>
      <c r="H876" s="2"/>
      <c r="I876" s="2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2"/>
      <c r="E877" s="2"/>
      <c r="F877" s="2"/>
      <c r="G877" s="2"/>
      <c r="H877" s="2"/>
      <c r="I877" s="2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2"/>
      <c r="E878" s="2"/>
      <c r="F878" s="2"/>
      <c r="G878" s="2"/>
      <c r="H878" s="2"/>
      <c r="I878" s="2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2"/>
      <c r="E879" s="2"/>
      <c r="F879" s="2"/>
      <c r="G879" s="2"/>
      <c r="H879" s="2"/>
      <c r="I879" s="2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2"/>
      <c r="E880" s="2"/>
      <c r="F880" s="2"/>
      <c r="G880" s="2"/>
      <c r="H880" s="2"/>
      <c r="I880" s="2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2"/>
      <c r="E881" s="2"/>
      <c r="F881" s="2"/>
      <c r="G881" s="2"/>
      <c r="H881" s="2"/>
      <c r="I881" s="2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2"/>
      <c r="E882" s="2"/>
      <c r="F882" s="2"/>
      <c r="G882" s="2"/>
      <c r="H882" s="2"/>
      <c r="I882" s="2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2"/>
      <c r="E883" s="2"/>
      <c r="F883" s="2"/>
      <c r="G883" s="2"/>
      <c r="H883" s="2"/>
      <c r="I883" s="2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2"/>
      <c r="E884" s="2"/>
      <c r="F884" s="2"/>
      <c r="G884" s="2"/>
      <c r="H884" s="2"/>
      <c r="I884" s="2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2"/>
      <c r="E885" s="2"/>
      <c r="F885" s="2"/>
      <c r="G885" s="2"/>
      <c r="H885" s="2"/>
      <c r="I885" s="2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2"/>
      <c r="E886" s="2"/>
      <c r="F886" s="2"/>
      <c r="G886" s="2"/>
      <c r="H886" s="2"/>
      <c r="I886" s="2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2"/>
      <c r="E887" s="2"/>
      <c r="F887" s="2"/>
      <c r="G887" s="2"/>
      <c r="H887" s="2"/>
      <c r="I887" s="2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2"/>
      <c r="E888" s="2"/>
      <c r="F888" s="2"/>
      <c r="G888" s="2"/>
      <c r="H888" s="2"/>
      <c r="I888" s="2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2"/>
      <c r="E889" s="2"/>
      <c r="F889" s="2"/>
      <c r="G889" s="2"/>
      <c r="H889" s="2"/>
      <c r="I889" s="2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2"/>
      <c r="E890" s="2"/>
      <c r="F890" s="2"/>
      <c r="G890" s="2"/>
      <c r="H890" s="2"/>
      <c r="I890" s="2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2"/>
      <c r="E891" s="2"/>
      <c r="F891" s="2"/>
      <c r="G891" s="2"/>
      <c r="H891" s="2"/>
      <c r="I891" s="2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2"/>
      <c r="E892" s="2"/>
      <c r="F892" s="2"/>
      <c r="G892" s="2"/>
      <c r="H892" s="2"/>
      <c r="I892" s="2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2"/>
      <c r="E893" s="2"/>
      <c r="F893" s="2"/>
      <c r="G893" s="2"/>
      <c r="H893" s="2"/>
      <c r="I893" s="2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2"/>
      <c r="E894" s="2"/>
      <c r="F894" s="2"/>
      <c r="G894" s="2"/>
      <c r="H894" s="2"/>
      <c r="I894" s="2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2"/>
      <c r="E895" s="2"/>
      <c r="F895" s="2"/>
      <c r="G895" s="2"/>
      <c r="H895" s="2"/>
      <c r="I895" s="2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2"/>
      <c r="E896" s="2"/>
      <c r="F896" s="2"/>
      <c r="G896" s="2"/>
      <c r="H896" s="2"/>
      <c r="I896" s="2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2"/>
      <c r="E897" s="2"/>
      <c r="F897" s="2"/>
      <c r="G897" s="2"/>
      <c r="H897" s="2"/>
      <c r="I897" s="2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2"/>
      <c r="E898" s="2"/>
      <c r="F898" s="2"/>
      <c r="G898" s="2"/>
      <c r="H898" s="2"/>
      <c r="I898" s="2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2"/>
      <c r="E899" s="2"/>
      <c r="F899" s="2"/>
      <c r="G899" s="2"/>
      <c r="H899" s="2"/>
      <c r="I899" s="2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2"/>
      <c r="E900" s="2"/>
      <c r="F900" s="2"/>
      <c r="G900" s="2"/>
      <c r="H900" s="2"/>
      <c r="I900" s="2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2"/>
      <c r="E901" s="2"/>
      <c r="F901" s="2"/>
      <c r="G901" s="2"/>
      <c r="H901" s="2"/>
      <c r="I901" s="2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2"/>
      <c r="E902" s="2"/>
      <c r="F902" s="2"/>
      <c r="G902" s="2"/>
      <c r="H902" s="2"/>
      <c r="I902" s="2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2"/>
      <c r="E903" s="2"/>
      <c r="F903" s="2"/>
      <c r="G903" s="2"/>
      <c r="H903" s="2"/>
      <c r="I903" s="2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2"/>
      <c r="E904" s="2"/>
      <c r="F904" s="2"/>
      <c r="G904" s="2"/>
      <c r="H904" s="2"/>
      <c r="I904" s="2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2"/>
      <c r="E905" s="2"/>
      <c r="F905" s="2"/>
      <c r="G905" s="2"/>
      <c r="H905" s="2"/>
      <c r="I905" s="2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2"/>
      <c r="E906" s="2"/>
      <c r="F906" s="2"/>
      <c r="G906" s="2"/>
      <c r="H906" s="2"/>
      <c r="I906" s="2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2"/>
      <c r="E907" s="2"/>
      <c r="F907" s="2"/>
      <c r="G907" s="2"/>
      <c r="H907" s="2"/>
      <c r="I907" s="2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2"/>
      <c r="E908" s="2"/>
      <c r="F908" s="2"/>
      <c r="G908" s="2"/>
      <c r="H908" s="2"/>
      <c r="I908" s="2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2"/>
      <c r="E909" s="2"/>
      <c r="F909" s="2"/>
      <c r="G909" s="2"/>
      <c r="H909" s="2"/>
      <c r="I909" s="2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2"/>
      <c r="E910" s="2"/>
      <c r="F910" s="2"/>
      <c r="G910" s="2"/>
      <c r="H910" s="2"/>
      <c r="I910" s="2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2"/>
      <c r="E911" s="2"/>
      <c r="F911" s="2"/>
      <c r="G911" s="2"/>
      <c r="H911" s="2"/>
      <c r="I911" s="2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2"/>
      <c r="E912" s="2"/>
      <c r="F912" s="2"/>
      <c r="G912" s="2"/>
      <c r="H912" s="2"/>
      <c r="I912" s="2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2"/>
      <c r="E913" s="2"/>
      <c r="F913" s="2"/>
      <c r="G913" s="2"/>
      <c r="H913" s="2"/>
      <c r="I913" s="2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2"/>
      <c r="E914" s="2"/>
      <c r="F914" s="2"/>
      <c r="G914" s="2"/>
      <c r="H914" s="2"/>
      <c r="I914" s="2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2"/>
      <c r="E915" s="2"/>
      <c r="F915" s="2"/>
      <c r="G915" s="2"/>
      <c r="H915" s="2"/>
      <c r="I915" s="2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2"/>
      <c r="E916" s="2"/>
      <c r="F916" s="2"/>
      <c r="G916" s="2"/>
      <c r="H916" s="2"/>
      <c r="I916" s="2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2"/>
      <c r="E917" s="2"/>
      <c r="F917" s="2"/>
      <c r="G917" s="2"/>
      <c r="H917" s="2"/>
      <c r="I917" s="2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2"/>
      <c r="E918" s="2"/>
      <c r="F918" s="2"/>
      <c r="G918" s="2"/>
      <c r="H918" s="2"/>
      <c r="I918" s="2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2"/>
      <c r="E919" s="2"/>
      <c r="F919" s="2"/>
      <c r="G919" s="2"/>
      <c r="H919" s="2"/>
      <c r="I919" s="2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2"/>
      <c r="E920" s="2"/>
      <c r="F920" s="2"/>
      <c r="G920" s="2"/>
      <c r="H920" s="2"/>
      <c r="I920" s="2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2"/>
      <c r="E921" s="2"/>
      <c r="F921" s="2"/>
      <c r="G921" s="2"/>
      <c r="H921" s="2"/>
      <c r="I921" s="2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2"/>
      <c r="E922" s="2"/>
      <c r="F922" s="2"/>
      <c r="G922" s="2"/>
      <c r="H922" s="2"/>
      <c r="I922" s="2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2"/>
      <c r="E923" s="2"/>
      <c r="F923" s="2"/>
      <c r="G923" s="2"/>
      <c r="H923" s="2"/>
      <c r="I923" s="2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2"/>
      <c r="E924" s="2"/>
      <c r="F924" s="2"/>
      <c r="G924" s="2"/>
      <c r="H924" s="2"/>
      <c r="I924" s="2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2"/>
      <c r="E925" s="2"/>
      <c r="F925" s="2"/>
      <c r="G925" s="2"/>
      <c r="H925" s="2"/>
      <c r="I925" s="2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2"/>
      <c r="E926" s="2"/>
      <c r="F926" s="2"/>
      <c r="G926" s="2"/>
      <c r="H926" s="2"/>
      <c r="I926" s="2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2"/>
      <c r="E927" s="2"/>
      <c r="F927" s="2"/>
      <c r="G927" s="2"/>
      <c r="H927" s="2"/>
      <c r="I927" s="2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2"/>
      <c r="E928" s="2"/>
      <c r="F928" s="2"/>
      <c r="G928" s="2"/>
      <c r="H928" s="2"/>
      <c r="I928" s="2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2"/>
      <c r="E929" s="2"/>
      <c r="F929" s="2"/>
      <c r="G929" s="2"/>
      <c r="H929" s="2"/>
      <c r="I929" s="2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2"/>
      <c r="E930" s="2"/>
      <c r="F930" s="2"/>
      <c r="G930" s="2"/>
      <c r="H930" s="2"/>
      <c r="I930" s="2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2"/>
      <c r="E931" s="2"/>
      <c r="F931" s="2"/>
      <c r="G931" s="2"/>
      <c r="H931" s="2"/>
      <c r="I931" s="2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2"/>
      <c r="E932" s="2"/>
      <c r="F932" s="2"/>
      <c r="G932" s="2"/>
      <c r="H932" s="2"/>
      <c r="I932" s="2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2"/>
      <c r="E933" s="2"/>
      <c r="F933" s="2"/>
      <c r="G933" s="2"/>
      <c r="H933" s="2"/>
      <c r="I933" s="2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2"/>
      <c r="E934" s="2"/>
      <c r="F934" s="2"/>
      <c r="G934" s="2"/>
      <c r="H934" s="2"/>
      <c r="I934" s="2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2"/>
      <c r="E935" s="2"/>
      <c r="F935" s="2"/>
      <c r="G935" s="2"/>
      <c r="H935" s="2"/>
      <c r="I935" s="2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2"/>
      <c r="E936" s="2"/>
      <c r="F936" s="2"/>
      <c r="G936" s="2"/>
      <c r="H936" s="2"/>
      <c r="I936" s="2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2"/>
      <c r="E937" s="2"/>
      <c r="F937" s="2"/>
      <c r="G937" s="2"/>
      <c r="H937" s="2"/>
      <c r="I937" s="2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2"/>
      <c r="E938" s="2"/>
      <c r="F938" s="2"/>
      <c r="G938" s="2"/>
      <c r="H938" s="2"/>
      <c r="I938" s="2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2"/>
      <c r="E939" s="2"/>
      <c r="F939" s="2"/>
      <c r="G939" s="2"/>
      <c r="H939" s="2"/>
      <c r="I939" s="2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2"/>
      <c r="E940" s="2"/>
      <c r="F940" s="2"/>
      <c r="G940" s="2"/>
      <c r="H940" s="2"/>
      <c r="I940" s="2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2"/>
      <c r="E941" s="2"/>
      <c r="F941" s="2"/>
      <c r="G941" s="2"/>
      <c r="H941" s="2"/>
      <c r="I941" s="2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2"/>
      <c r="E942" s="2"/>
      <c r="F942" s="2"/>
      <c r="G942" s="2"/>
      <c r="H942" s="2"/>
      <c r="I942" s="2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2"/>
      <c r="E943" s="2"/>
      <c r="F943" s="2"/>
      <c r="G943" s="2"/>
      <c r="H943" s="2"/>
      <c r="I943" s="2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2"/>
      <c r="E944" s="2"/>
      <c r="F944" s="2"/>
      <c r="G944" s="2"/>
      <c r="H944" s="2"/>
      <c r="I944" s="2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2"/>
      <c r="E945" s="2"/>
      <c r="F945" s="2"/>
      <c r="G945" s="2"/>
      <c r="H945" s="2"/>
      <c r="I945" s="2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2"/>
      <c r="E946" s="2"/>
      <c r="F946" s="2"/>
      <c r="G946" s="2"/>
      <c r="H946" s="2"/>
      <c r="I946" s="2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2"/>
      <c r="E947" s="2"/>
      <c r="F947" s="2"/>
      <c r="G947" s="2"/>
      <c r="H947" s="2"/>
      <c r="I947" s="2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2"/>
      <c r="E948" s="2"/>
      <c r="F948" s="2"/>
      <c r="G948" s="2"/>
      <c r="H948" s="2"/>
      <c r="I948" s="2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2"/>
      <c r="E949" s="2"/>
      <c r="F949" s="2"/>
      <c r="G949" s="2"/>
      <c r="H949" s="2"/>
      <c r="I949" s="2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2"/>
      <c r="E950" s="2"/>
      <c r="F950" s="2"/>
      <c r="G950" s="2"/>
      <c r="H950" s="2"/>
      <c r="I950" s="2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2"/>
      <c r="E951" s="2"/>
      <c r="F951" s="2"/>
      <c r="G951" s="2"/>
      <c r="H951" s="2"/>
      <c r="I951" s="2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2"/>
      <c r="E952" s="2"/>
      <c r="F952" s="2"/>
      <c r="G952" s="2"/>
      <c r="H952" s="2"/>
      <c r="I952" s="2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2"/>
      <c r="E953" s="2"/>
      <c r="F953" s="2"/>
      <c r="G953" s="2"/>
      <c r="H953" s="2"/>
      <c r="I953" s="2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2"/>
      <c r="E954" s="2"/>
      <c r="F954" s="2"/>
      <c r="G954" s="2"/>
      <c r="H954" s="2"/>
      <c r="I954" s="2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2"/>
      <c r="E955" s="2"/>
      <c r="F955" s="2"/>
      <c r="G955" s="2"/>
      <c r="H955" s="2"/>
      <c r="I955" s="2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2"/>
      <c r="E956" s="2"/>
      <c r="F956" s="2"/>
      <c r="G956" s="2"/>
      <c r="H956" s="2"/>
      <c r="I956" s="2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2"/>
      <c r="E957" s="2"/>
      <c r="F957" s="2"/>
      <c r="G957" s="2"/>
      <c r="H957" s="2"/>
      <c r="I957" s="2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2"/>
      <c r="E958" s="2"/>
      <c r="F958" s="2"/>
      <c r="G958" s="2"/>
      <c r="H958" s="2"/>
      <c r="I958" s="2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2"/>
      <c r="E959" s="2"/>
      <c r="F959" s="2"/>
      <c r="G959" s="2"/>
      <c r="H959" s="2"/>
      <c r="I959" s="2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2"/>
      <c r="E960" s="2"/>
      <c r="F960" s="2"/>
      <c r="G960" s="2"/>
      <c r="H960" s="2"/>
      <c r="I960" s="2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2"/>
      <c r="E961" s="2"/>
      <c r="F961" s="2"/>
      <c r="G961" s="2"/>
      <c r="H961" s="2"/>
      <c r="I961" s="2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2"/>
      <c r="E962" s="2"/>
      <c r="F962" s="2"/>
      <c r="G962" s="2"/>
      <c r="H962" s="2"/>
      <c r="I962" s="2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2"/>
      <c r="E963" s="2"/>
      <c r="F963" s="2"/>
      <c r="G963" s="2"/>
      <c r="H963" s="2"/>
      <c r="I963" s="2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2"/>
      <c r="E964" s="2"/>
      <c r="F964" s="2"/>
      <c r="G964" s="2"/>
      <c r="H964" s="2"/>
      <c r="I964" s="2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2"/>
      <c r="E965" s="2"/>
      <c r="F965" s="2"/>
      <c r="G965" s="2"/>
      <c r="H965" s="2"/>
      <c r="I965" s="2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2"/>
      <c r="E966" s="2"/>
      <c r="F966" s="2"/>
      <c r="G966" s="2"/>
      <c r="H966" s="2"/>
      <c r="I966" s="2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2"/>
      <c r="E967" s="2"/>
      <c r="F967" s="2"/>
      <c r="G967" s="2"/>
      <c r="H967" s="2"/>
      <c r="I967" s="2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5">
      <c r="A968" s="1"/>
      <c r="B968" s="1"/>
      <c r="C968" s="1"/>
      <c r="D968" s="2"/>
      <c r="E968" s="2"/>
      <c r="F968" s="2"/>
      <c r="G968" s="2"/>
      <c r="H968" s="2"/>
      <c r="I968" s="2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5">
      <c r="A969" s="1"/>
      <c r="B969" s="1"/>
      <c r="C969" s="1"/>
      <c r="D969" s="2"/>
      <c r="E969" s="2"/>
      <c r="F969" s="2"/>
      <c r="G969" s="2"/>
      <c r="H969" s="2"/>
      <c r="I969" s="2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5">
      <c r="A970" s="1"/>
      <c r="B970" s="1"/>
      <c r="C970" s="1"/>
      <c r="D970" s="2"/>
      <c r="E970" s="2"/>
      <c r="F970" s="2"/>
      <c r="G970" s="2"/>
      <c r="H970" s="2"/>
      <c r="I970" s="2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5">
      <c r="A971" s="1"/>
      <c r="B971" s="1"/>
      <c r="C971" s="1"/>
      <c r="D971" s="2"/>
      <c r="E971" s="2"/>
      <c r="F971" s="2"/>
      <c r="G971" s="2"/>
      <c r="H971" s="2"/>
      <c r="I971" s="2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5">
      <c r="A972" s="1"/>
      <c r="B972" s="1"/>
      <c r="C972" s="1"/>
      <c r="D972" s="2"/>
      <c r="E972" s="2"/>
      <c r="F972" s="2"/>
      <c r="G972" s="2"/>
      <c r="H972" s="2"/>
      <c r="I972" s="2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5">
      <c r="A973" s="1"/>
      <c r="B973" s="1"/>
      <c r="C973" s="1"/>
      <c r="D973" s="2"/>
      <c r="E973" s="2"/>
      <c r="F973" s="2"/>
      <c r="G973" s="2"/>
      <c r="H973" s="2"/>
      <c r="I973" s="2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5">
      <c r="A974" s="1"/>
      <c r="B974" s="1"/>
      <c r="C974" s="1"/>
      <c r="D974" s="2"/>
      <c r="E974" s="2"/>
      <c r="F974" s="2"/>
      <c r="G974" s="2"/>
      <c r="H974" s="2"/>
      <c r="I974" s="2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5">
      <c r="A975" s="1"/>
      <c r="B975" s="1"/>
      <c r="C975" s="1"/>
      <c r="D975" s="2"/>
      <c r="E975" s="2"/>
      <c r="F975" s="2"/>
      <c r="G975" s="2"/>
      <c r="H975" s="2"/>
      <c r="I975" s="2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5">
      <c r="A976" s="1"/>
      <c r="B976" s="1"/>
      <c r="C976" s="1"/>
      <c r="D976" s="2"/>
      <c r="E976" s="2"/>
      <c r="F976" s="2"/>
      <c r="G976" s="2"/>
      <c r="H976" s="2"/>
      <c r="I976" s="2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5">
      <c r="A977" s="1"/>
      <c r="B977" s="1"/>
      <c r="C977" s="1"/>
      <c r="D977" s="2"/>
      <c r="E977" s="2"/>
      <c r="F977" s="2"/>
      <c r="G977" s="2"/>
      <c r="H977" s="2"/>
      <c r="I977" s="2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5">
      <c r="A978" s="1"/>
      <c r="B978" s="1"/>
      <c r="C978" s="1"/>
      <c r="D978" s="2"/>
      <c r="E978" s="2"/>
      <c r="F978" s="2"/>
      <c r="G978" s="2"/>
      <c r="H978" s="2"/>
      <c r="I978" s="2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5">
      <c r="A979" s="1"/>
      <c r="B979" s="1"/>
      <c r="C979" s="1"/>
      <c r="D979" s="2"/>
      <c r="E979" s="2"/>
      <c r="F979" s="2"/>
      <c r="G979" s="2"/>
      <c r="H979" s="2"/>
      <c r="I979" s="2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5">
      <c r="A980" s="1"/>
      <c r="B980" s="1"/>
      <c r="C980" s="1"/>
      <c r="D980" s="2"/>
      <c r="E980" s="2"/>
      <c r="F980" s="2"/>
      <c r="G980" s="2"/>
      <c r="H980" s="2"/>
      <c r="I980" s="2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5">
      <c r="A981" s="1"/>
      <c r="B981" s="1"/>
      <c r="C981" s="1"/>
      <c r="D981" s="2"/>
      <c r="E981" s="2"/>
      <c r="F981" s="2"/>
      <c r="G981" s="2"/>
      <c r="H981" s="2"/>
      <c r="I981" s="2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5">
      <c r="A982" s="1"/>
      <c r="B982" s="1"/>
      <c r="C982" s="1"/>
      <c r="D982" s="2"/>
      <c r="E982" s="2"/>
      <c r="F982" s="2"/>
      <c r="G982" s="2"/>
      <c r="H982" s="2"/>
      <c r="I982" s="2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</sheetData>
  <mergeCells count="36">
    <mergeCell ref="E41:G41"/>
    <mergeCell ref="K42:M42"/>
    <mergeCell ref="E44:G44"/>
    <mergeCell ref="K45:M45"/>
    <mergeCell ref="E30:G30"/>
    <mergeCell ref="E31:G31"/>
    <mergeCell ref="E32:G32"/>
    <mergeCell ref="E33:G33"/>
    <mergeCell ref="E34:G34"/>
    <mergeCell ref="E35:G35"/>
    <mergeCell ref="E36:G36"/>
    <mergeCell ref="K22:M22"/>
    <mergeCell ref="B9:J9"/>
    <mergeCell ref="B11:J11"/>
    <mergeCell ref="B12:J12"/>
    <mergeCell ref="E23:G23"/>
    <mergeCell ref="D35:D37"/>
    <mergeCell ref="D38:D40"/>
    <mergeCell ref="B14:B15"/>
    <mergeCell ref="C14:C15"/>
    <mergeCell ref="E14:H14"/>
    <mergeCell ref="E24:G24"/>
    <mergeCell ref="E25:G25"/>
    <mergeCell ref="E26:G26"/>
    <mergeCell ref="E27:G27"/>
    <mergeCell ref="E28:G28"/>
    <mergeCell ref="E29:G29"/>
    <mergeCell ref="E37:G37"/>
    <mergeCell ref="E38:G38"/>
    <mergeCell ref="E39:G39"/>
    <mergeCell ref="E40:G40"/>
    <mergeCell ref="D14:D15"/>
    <mergeCell ref="D23:D25"/>
    <mergeCell ref="D26:D28"/>
    <mergeCell ref="D29:D31"/>
    <mergeCell ref="D32:D34"/>
  </mergeCells>
  <conditionalFormatting sqref="E48:G48">
    <cfRule type="cellIs" dxfId="0" priority="1" operator="lessThan">
      <formula>0</formula>
    </cfRule>
  </conditionalFormatting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3:D1000"/>
  <sheetViews>
    <sheetView workbookViewId="0"/>
  </sheetViews>
  <sheetFormatPr defaultColWidth="14.42578125" defaultRowHeight="15" customHeight="1" x14ac:dyDescent="0.25"/>
  <cols>
    <col min="1" max="3" width="8.85546875" customWidth="1"/>
    <col min="4" max="4" width="53.140625" customWidth="1"/>
    <col min="5" max="26" width="8.85546875" customWidth="1"/>
  </cols>
  <sheetData>
    <row r="3" spans="4:4" x14ac:dyDescent="0.25">
      <c r="D3" s="203" t="s">
        <v>89</v>
      </c>
    </row>
    <row r="4" spans="4:4" x14ac:dyDescent="0.25">
      <c r="D4" s="210" t="s">
        <v>90</v>
      </c>
    </row>
    <row r="5" spans="4:4" ht="15.75" x14ac:dyDescent="0.25">
      <c r="D5" s="259" t="s">
        <v>91</v>
      </c>
    </row>
    <row r="8" spans="4:4" x14ac:dyDescent="0.25">
      <c r="D8" s="260" t="s">
        <v>89</v>
      </c>
    </row>
    <row r="9" spans="4:4" ht="15.75" x14ac:dyDescent="0.25">
      <c r="D9" s="261" t="s">
        <v>92</v>
      </c>
    </row>
    <row r="10" spans="4:4" ht="15.75" x14ac:dyDescent="0.25">
      <c r="D10" s="261" t="s">
        <v>93</v>
      </c>
    </row>
    <row r="11" spans="4:4" ht="15.75" x14ac:dyDescent="0.25">
      <c r="D11" s="261" t="s">
        <v>94</v>
      </c>
    </row>
    <row r="12" spans="4:4" ht="15.75" x14ac:dyDescent="0.25">
      <c r="D12" s="259" t="s">
        <v>95</v>
      </c>
    </row>
    <row r="15" spans="4:4" x14ac:dyDescent="0.25">
      <c r="D15" s="260" t="s">
        <v>89</v>
      </c>
    </row>
    <row r="16" spans="4:4" ht="15.75" x14ac:dyDescent="0.25">
      <c r="D16" s="261" t="s">
        <v>96</v>
      </c>
    </row>
    <row r="17" spans="4:4" ht="15.75" x14ac:dyDescent="0.25">
      <c r="D17" s="261" t="s">
        <v>97</v>
      </c>
    </row>
    <row r="18" spans="4:4" ht="15.75" x14ac:dyDescent="0.25">
      <c r="D18" s="261" t="s">
        <v>98</v>
      </c>
    </row>
    <row r="19" spans="4:4" ht="15.75" x14ac:dyDescent="0.25">
      <c r="D19" s="261" t="s">
        <v>99</v>
      </c>
    </row>
    <row r="20" spans="4:4" ht="15.75" x14ac:dyDescent="0.25">
      <c r="D20" s="261" t="s">
        <v>100</v>
      </c>
    </row>
    <row r="21" spans="4:4" ht="15.75" customHeight="1" x14ac:dyDescent="0.25">
      <c r="D21" s="262" t="s">
        <v>101</v>
      </c>
    </row>
    <row r="22" spans="4:4" ht="15.75" customHeight="1" x14ac:dyDescent="0.25"/>
    <row r="23" spans="4:4" ht="15.75" customHeight="1" x14ac:dyDescent="0.25"/>
    <row r="24" spans="4:4" ht="15.75" customHeight="1" x14ac:dyDescent="0.25"/>
    <row r="25" spans="4:4" ht="15.75" customHeight="1" x14ac:dyDescent="0.25"/>
    <row r="26" spans="4:4" ht="15.75" customHeight="1" x14ac:dyDescent="0.25"/>
    <row r="27" spans="4:4" ht="15.75" customHeight="1" x14ac:dyDescent="0.25"/>
    <row r="28" spans="4:4" ht="15.75" customHeight="1" x14ac:dyDescent="0.25"/>
    <row r="29" spans="4:4" ht="15.75" customHeight="1" x14ac:dyDescent="0.25"/>
    <row r="30" spans="4:4" ht="15.75" customHeight="1" x14ac:dyDescent="0.25"/>
    <row r="31" spans="4:4" ht="15.75" customHeight="1" x14ac:dyDescent="0.25"/>
    <row r="32" spans="4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Istruzioni di compilazione </vt:lpstr>
      <vt:lpstr>A_forfait 20% per personale</vt:lpstr>
      <vt:lpstr>B_Forfait+40%</vt:lpstr>
      <vt:lpstr>C_Costi Reali + 15%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</dc:creator>
  <cp:lastModifiedBy>Deidda, Clizia</cp:lastModifiedBy>
  <dcterms:created xsi:type="dcterms:W3CDTF">2019-11-02T10:35:02Z</dcterms:created>
  <dcterms:modified xsi:type="dcterms:W3CDTF">2026-06-22T17:17:14Z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0x010100919B422CB7C44E44A3DCBC2B79FC4B0B</vt:lpwstr>
  </property>
</Properties>
</file>