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73"/>
  </bookViews>
  <sheets>
    <sheet name="Scheda 2" sheetId="1" r:id="rId1"/>
  </sheets>
  <definedNames>
    <definedName name="_xlnm._FilterDatabase" localSheetId="0" hidden="1">'Scheda 2'!$A$5:$K$48</definedName>
    <definedName name="Excel_BuiltIn__FilterDatabase" localSheetId="0">'Scheda 2'!$A$5:$J$47</definedName>
    <definedName name="Excel_BuiltIn__FilterDatabase_3">NA()</definedName>
    <definedName name="Excel_BuiltIn__FilterDatabase_6">NA()</definedName>
    <definedName name="Excel_BuiltIn__FilterDatabase_7">NA()</definedName>
    <definedName name="Excel_BuiltIn_Print_Titles_3">NA()</definedName>
    <definedName name="Excel_BuiltIn_Print_Titles_5">NA()</definedName>
    <definedName name="Excel_BuiltIn_Print_Titles_6">NA()</definedName>
    <definedName name="_xlnm.Print_Titles" localSheetId="0">'Scheda 2'!$4:$5</definedName>
  </definedNames>
  <calcPr calcId="145621" fullCalcOnLoad="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A23" i="1"/>
  <c r="A24" i="1"/>
  <c r="A25" i="1"/>
  <c r="A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</calcChain>
</file>

<file path=xl/sharedStrings.xml><?xml version="1.0" encoding="utf-8"?>
<sst xmlns="http://schemas.openxmlformats.org/spreadsheetml/2006/main" count="119" uniqueCount="70">
  <si>
    <t xml:space="preserve">OBBLIGHI PUBBLICAZIONE </t>
  </si>
  <si>
    <t>Art, 38 c 2 d.lgs. N . 33/2013</t>
  </si>
  <si>
    <t>N.
progr.
(1)</t>
  </si>
  <si>
    <t>Servizio Competente
Amm.ne
(2)</t>
  </si>
  <si>
    <t>DESCRIZIONE
DELL'INTERVENTO</t>
  </si>
  <si>
    <r>
      <t>Informazione relative</t>
    </r>
    <r>
      <rPr>
        <b/>
        <sz val="8"/>
        <rFont val="Arial"/>
        <family val="2"/>
      </rPr>
      <t xml:space="preserve"> ai costi unitari </t>
    </r>
    <r>
      <rPr>
        <sz val="8"/>
        <rFont val="Arial"/>
        <family val="2"/>
      </rPr>
      <t>di realizzaione delle opere pubbliche</t>
    </r>
  </si>
  <si>
    <r>
      <t xml:space="preserve">Informazioni relative </t>
    </r>
    <r>
      <rPr>
        <b/>
        <sz val="8"/>
        <rFont val="Arial"/>
        <family val="2"/>
      </rPr>
      <t>ai tempi</t>
    </r>
    <r>
      <rPr>
        <sz val="8"/>
        <rFont val="Arial"/>
        <family val="2"/>
      </rPr>
      <t xml:space="preserve"> e agli indicatori di realizzazione delle opere pubbliche</t>
    </r>
  </si>
  <si>
    <t>Concluso / in corso</t>
  </si>
  <si>
    <t>Importo dell'opera</t>
  </si>
  <si>
    <t xml:space="preserve">n° SAL </t>
  </si>
  <si>
    <t>Importo avanzamento lavori</t>
  </si>
  <si>
    <t xml:space="preserve">% </t>
  </si>
  <si>
    <t>Tempo contrattuale</t>
  </si>
  <si>
    <t>Consegna lavori</t>
  </si>
  <si>
    <t>Fine lavori</t>
  </si>
  <si>
    <t>Mobilità, Infrastr.viarie e Reti</t>
  </si>
  <si>
    <t>Rotatoria Piazza S. Avendrace</t>
  </si>
  <si>
    <t>210 giorni</t>
  </si>
  <si>
    <t xml:space="preserve">Concluso </t>
  </si>
  <si>
    <t>Sistemazione sottoservizi e pavimentazioni stradali nella Via Manno, Piazza Costituzione, scalette S. Teresa</t>
  </si>
  <si>
    <t xml:space="preserve"> in corso</t>
  </si>
  <si>
    <t>Mobilità ciclabile - rete prioritaria 1^ fase</t>
  </si>
  <si>
    <t xml:space="preserve">Risoluzione contratto </t>
  </si>
  <si>
    <t>Miglioramento viabilità Viale Marconi ed asse mediano</t>
  </si>
  <si>
    <t>Opere di consolidamento Via Peschiera</t>
  </si>
  <si>
    <t>Gestione e Manutenzione Integrale della Rete Viaria Comunale</t>
  </si>
  <si>
    <t>8 lavori + 4 servizi</t>
  </si>
  <si>
    <t xml:space="preserve">Sistemazione sottoservizi e pavimentazione stradale nelle Vie Garibaldi,  Alghero e Piazza Costituzione </t>
  </si>
  <si>
    <t>5</t>
  </si>
  <si>
    <t>Manutenzione straordinaria pavimentazione Largo Carlo Felice, Via Sassari, Via Angioy</t>
  </si>
  <si>
    <t>6</t>
  </si>
  <si>
    <t>Parcheggio interscambio via S.Paolo</t>
  </si>
  <si>
    <t>completamento opere di urbanizzazione di barracca manna</t>
  </si>
  <si>
    <t xml:space="preserve">rete di distribuzione delle acque reflue depurate per irrigazione verde pubblico 2° lotto </t>
  </si>
  <si>
    <t>Realizzazione del collettore meteorico C70 nel bacino idrografico Cagliari-Pirri</t>
  </si>
  <si>
    <t>1</t>
  </si>
  <si>
    <t>realizzazione opere di urbanizzazione quartiere di barracca manna Via delle Rose Via Duca di Genova</t>
  </si>
  <si>
    <t xml:space="preserve">Sistemazione idraulica  del rio fangario </t>
  </si>
  <si>
    <t>S.S. 554 COLLEGAMENTO ANNESSO AREA URBANA MULINU BECCIU (INT B)</t>
  </si>
  <si>
    <t>S.S. 554 NUOVO ACCESSO AREA URBANA SU PLANU - VIA CRESPELLANI E VIABILITA' CONNESSA (INT. A)</t>
  </si>
  <si>
    <t>S.S. 554 REALIZZAZIONE ROTATORIA VIA PERETTI VIA PIERO DELLA FRANCESCA E SISTEMAZIONE VIABILITA' CONNESSA</t>
  </si>
  <si>
    <t>Parchi, Verde e Gestione Faunistica</t>
  </si>
  <si>
    <t>AREE VERDI SANT'ELIA (finanziamento Piano città e cofinanziamento comunale)</t>
  </si>
  <si>
    <t>MANUTENZIONE STRAORDINARIA DEL VERDE SCOLASTICO</t>
  </si>
  <si>
    <t>PROGETTO SPECIFICO PER GLI INTERVENTI TRIENNALI DI LOTTA OBBLIGATORIA AL PUNTERUOLO ROSSO NELLA CITTA' DI CAGLIARI</t>
  </si>
  <si>
    <t>MESSA IN SICUREZZA DELLE ALBERATURE CITTADINE</t>
  </si>
  <si>
    <t>Sistemazione sottoservizi e pavimentazione stradale nelle Vie Garibaldi, Alghero - Completamento</t>
  </si>
  <si>
    <t>Manutenzione straordinaria pavimentazione Largo Carlo Felice, Via Sassari, Via Angioy - Completamento</t>
  </si>
  <si>
    <t>in corso</t>
  </si>
  <si>
    <t>Sistemazione sottoservizi e pavimentazioni stradali nel Corso Vittorio Emanuele 2° lotto</t>
  </si>
  <si>
    <t>Messa in sicurezza delle infrastrutture stradali, risanamento del sottosuolo a rischi sinkole e rifacimento reiti tecnologiche in cunicolo attrezzato Via Peschiera - Via Marengo - 2° stralcio funzionale</t>
  </si>
  <si>
    <t>Manutenzione impianti illuminazione pubblica</t>
  </si>
  <si>
    <t>PON METRO Interventi di ammodernamento ed efficientamento della rete di illuminazione pubblica</t>
  </si>
  <si>
    <t>Riqualificazione urbana e funzionale della infrastrutture di parcheggio con integrazione delle aree pedonali nella fascia tra il Lungomare Poetto e il Lungosaline</t>
  </si>
  <si>
    <t>Rotatoria Piazza d'Armi</t>
  </si>
  <si>
    <t>Aggancio rotatoria via dei Valenzani e rotatoria via cadello</t>
  </si>
  <si>
    <t>REALIZZAZIONE OPERE QUARTIERE DI BARRACCA MANNA – ROTATORIA VIA VERGA</t>
  </si>
  <si>
    <t>interventi di ammodernamento degli impianti di pubblica illuminazione finalizzati al risparmio energetico e al contenimento dell'inquinamento luminoso</t>
  </si>
  <si>
    <t>“Sistemazione dei sottoservizi e delle pavimentazioni stradali della via Manno, piazza Costituzione e Scalette S. Teresa II° lotto – Completamento Piazza Costituzione</t>
  </si>
  <si>
    <t>“Manutenzione straordinaria dei  trasporti verticali del quartiere Castello-ascensori ad uso pubblico</t>
  </si>
  <si>
    <t>Realizzazione infrastrutture di ricarica per veicoli elettrici</t>
  </si>
  <si>
    <r>
      <t>M</t>
    </r>
    <r>
      <rPr>
        <sz val="7"/>
        <color indexed="8"/>
        <rFont val="Arial"/>
        <family val="2"/>
        <charset val="1"/>
      </rPr>
      <t>essa in sicurezza delle infrastrutture stradali risanamento del sottosuolo a rischio sink-hole e rifacimento reti tecnologiche in cunicolo attrezzato – 3° stralcio funzionale: via Castelfidardo (tratto) Montenotte – Goito (tratto)</t>
    </r>
  </si>
  <si>
    <t>RETE STRADALE DELL'AREA METROPOLITANA DI CAGLIARI RAZIONALIZZAZIONE DELLA VIABILITA' DI ACCESSO ALLA CITTA' INTERVENTO A VIALE MARCONI SVINCOLO IS PONTIS PARIS</t>
  </si>
  <si>
    <t>PON METRO Corridoio ciclabile Cagliari – Elmas</t>
  </si>
  <si>
    <t>PON METRO . Corridoio ciclabile Cagliari Quartu - Sant'Elena</t>
  </si>
  <si>
    <t>PON METRO . Corridoio ciclabile Terramaini</t>
  </si>
  <si>
    <t>PON METRO . Corridoio ciclabile Cagliari - Monte Mixi</t>
  </si>
  <si>
    <t>PON METRO . Corridoio ciclabile Poetto – Sant'Elia</t>
  </si>
  <si>
    <t xml:space="preserve">PON METRO. Lavori opere di rammagliatura piste esistenti in ambito cittadino </t>
  </si>
  <si>
    <t>Tempi Costi e indicatori realizzazione opere pubbliche al 31/12/2016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</si>
</sst>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 € &quot;#,##0.00\ ;&quot;-€ &quot;#,##0.00\ ;&quot; € -&quot;#\ ;@\ "/>
    <numFmt numFmtId="165" formatCode="#,##0\ ;#,##0\ ;&quot;- &quot;;@\ "/>
    <numFmt numFmtId="166" formatCode="dd/mm/yy"/>
  </numFmts>
  <fonts count="14" x14ac:knownFonts="1">
    <font>
      <sz val="10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name val="Open Sans"/>
      <family val="2"/>
    </font>
    <font>
      <sz val="7"/>
      <name val="Arial"/>
      <family val="2"/>
      <charset val="1"/>
    </font>
    <font>
      <sz val="7"/>
      <color indexed="8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</fills>
  <borders count="15">
    <border>
      <left/>
      <right/>
      <top/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164" fontId="13" fillId="0" borderId="0" applyFill="0" applyBorder="0" applyAlignment="0" applyProtection="0"/>
    <xf numFmtId="165" fontId="13" fillId="0" borderId="0" applyFill="0" applyBorder="0" applyAlignment="0" applyProtection="0"/>
    <xf numFmtId="0" fontId="13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 applyFont="1" applyFill="1"/>
    <xf numFmtId="4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 applyProtection="1">
      <alignment horizontal="right" vertical="center" wrapText="1"/>
    </xf>
    <xf numFmtId="49" fontId="6" fillId="0" borderId="4" xfId="2" applyNumberFormat="1" applyFont="1" applyFill="1" applyBorder="1" applyAlignment="1" applyProtection="1">
      <alignment horizontal="right" vertical="center" wrapText="1"/>
    </xf>
    <xf numFmtId="10" fontId="7" fillId="0" borderId="6" xfId="2" applyNumberFormat="1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166" fontId="5" fillId="0" borderId="5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/>
    <xf numFmtId="4" fontId="8" fillId="0" borderId="5" xfId="2" applyNumberFormat="1" applyFont="1" applyFill="1" applyBorder="1" applyAlignment="1" applyProtection="1">
      <alignment horizontal="right" vertical="center" wrapText="1"/>
    </xf>
    <xf numFmtId="3" fontId="4" fillId="0" borderId="4" xfId="2" applyNumberFormat="1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4" fontId="7" fillId="0" borderId="6" xfId="2" applyNumberFormat="1" applyFont="1" applyFill="1" applyBorder="1" applyAlignment="1" applyProtection="1">
      <alignment horizontal="right" vertical="center" wrapText="1"/>
    </xf>
    <xf numFmtId="3" fontId="4" fillId="0" borderId="4" xfId="2" applyNumberFormat="1" applyFont="1" applyFill="1" applyBorder="1" applyAlignment="1" applyProtection="1">
      <alignment horizontal="left" vertical="center" wrapText="1"/>
    </xf>
    <xf numFmtId="3" fontId="4" fillId="0" borderId="5" xfId="2" applyNumberFormat="1" applyFont="1" applyFill="1" applyBorder="1" applyAlignment="1" applyProtection="1">
      <alignment horizontal="right" vertical="center" wrapText="1"/>
    </xf>
    <xf numFmtId="3" fontId="4" fillId="0" borderId="6" xfId="2" applyNumberFormat="1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left" vertical="center" wrapText="1"/>
    </xf>
    <xf numFmtId="0" fontId="5" fillId="0" borderId="5" xfId="0" applyFont="1" applyFill="1" applyBorder="1"/>
    <xf numFmtId="3" fontId="9" fillId="0" borderId="6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/>
    <xf numFmtId="0" fontId="5" fillId="0" borderId="8" xfId="3" applyFont="1" applyFill="1" applyBorder="1" applyAlignment="1">
      <alignment horizontal="left" vertical="center" wrapText="1"/>
    </xf>
    <xf numFmtId="0" fontId="5" fillId="2" borderId="4" xfId="0" applyFont="1" applyFill="1" applyBorder="1"/>
    <xf numFmtId="0" fontId="10" fillId="0" borderId="5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wrapText="1"/>
      <protection locked="0"/>
    </xf>
    <xf numFmtId="0" fontId="5" fillId="0" borderId="4" xfId="0" applyFont="1" applyFill="1" applyBorder="1" applyAlignment="1">
      <alignment horizontal="left"/>
    </xf>
    <xf numFmtId="0" fontId="5" fillId="0" borderId="8" xfId="0" applyFont="1" applyFill="1" applyBorder="1" applyAlignment="1" applyProtection="1">
      <alignment wrapText="1"/>
      <protection locked="0"/>
    </xf>
    <xf numFmtId="0" fontId="5" fillId="0" borderId="5" xfId="0" applyFont="1" applyFill="1" applyBorder="1" applyAlignment="1" applyProtection="1">
      <alignment wrapText="1"/>
      <protection locked="0"/>
    </xf>
    <xf numFmtId="4" fontId="6" fillId="0" borderId="5" xfId="2" applyNumberFormat="1" applyFont="1" applyFill="1" applyBorder="1" applyAlignment="1" applyProtection="1">
      <alignment horizontal="right" vertical="center" wrapText="1"/>
    </xf>
    <xf numFmtId="0" fontId="12" fillId="0" borderId="5" xfId="0" applyFont="1" applyFill="1" applyBorder="1" applyAlignment="1" applyProtection="1">
      <alignment wrapText="1"/>
      <protection locked="0"/>
    </xf>
    <xf numFmtId="49" fontId="6" fillId="0" borderId="5" xfId="2" applyNumberFormat="1" applyFont="1" applyFill="1" applyBorder="1" applyAlignment="1" applyProtection="1">
      <alignment horizontal="righ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</cellXfs>
  <cellStyles count="4">
    <cellStyle name="Euro" xfId="1"/>
    <cellStyle name="Migliaia [0]" xfId="2" builtinId="6"/>
    <cellStyle name="Normale" xfId="0" builtinId="0"/>
    <cellStyle name="Normale_Foglio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workbookViewId="0">
      <pane xSplit="1" ySplit="5" topLeftCell="B36" activePane="bottomRight" state="frozen"/>
      <selection pane="topRight" activeCell="D1" sqref="D1"/>
      <selection pane="bottomLeft" activeCell="A46" sqref="A46"/>
      <selection pane="bottomRight" activeCell="L2" sqref="L2"/>
    </sheetView>
  </sheetViews>
  <sheetFormatPr defaultColWidth="11.5703125" defaultRowHeight="12.75" x14ac:dyDescent="0.2"/>
  <cols>
    <col min="1" max="1" width="5" style="1" customWidth="1"/>
    <col min="2" max="2" width="11.28515625" style="2" customWidth="1"/>
    <col min="3" max="3" width="29.140625" style="1" customWidth="1"/>
    <col min="4" max="4" width="16.140625" style="3" customWidth="1"/>
    <col min="5" max="5" width="13" style="3" customWidth="1"/>
    <col min="6" max="6" width="13.140625" style="3" customWidth="1"/>
    <col min="7" max="7" width="12.140625" style="3" customWidth="1"/>
    <col min="8" max="8" width="10.42578125" style="1" customWidth="1"/>
    <col min="9" max="9" width="10.85546875" style="1" customWidth="1"/>
    <col min="10" max="10" width="11.5703125" style="1"/>
    <col min="11" max="11" width="17" style="1" customWidth="1"/>
    <col min="12" max="16384" width="11.5703125" style="1"/>
  </cols>
  <sheetData>
    <row r="1" spans="1:11" ht="33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2">
      <c r="A2" s="47" t="s">
        <v>69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1.75" customHeight="1" thickBot="1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34.5" customHeight="1" x14ac:dyDescent="0.2">
      <c r="A4" s="4" t="s">
        <v>2</v>
      </c>
      <c r="B4" s="49" t="s">
        <v>3</v>
      </c>
      <c r="C4" s="50" t="s">
        <v>4</v>
      </c>
      <c r="D4" s="51" t="s">
        <v>5</v>
      </c>
      <c r="E4" s="51"/>
      <c r="F4" s="51"/>
      <c r="G4" s="51"/>
      <c r="H4" s="51" t="s">
        <v>6</v>
      </c>
      <c r="I4" s="51"/>
      <c r="J4" s="51"/>
      <c r="K4" s="5" t="s">
        <v>7</v>
      </c>
    </row>
    <row r="5" spans="1:11" ht="39" customHeight="1" x14ac:dyDescent="0.2">
      <c r="A5" s="6">
        <v>0</v>
      </c>
      <c r="B5" s="49"/>
      <c r="C5" s="50"/>
      <c r="D5" s="7" t="s">
        <v>8</v>
      </c>
      <c r="E5" s="8" t="s">
        <v>9</v>
      </c>
      <c r="F5" s="8" t="s">
        <v>10</v>
      </c>
      <c r="G5" s="9" t="s">
        <v>11</v>
      </c>
      <c r="H5" s="7" t="s">
        <v>12</v>
      </c>
      <c r="I5" s="7" t="s">
        <v>13</v>
      </c>
      <c r="J5" s="9" t="s">
        <v>14</v>
      </c>
      <c r="K5" s="10"/>
    </row>
    <row r="6" spans="1:11" ht="36.950000000000003" customHeight="1" x14ac:dyDescent="0.2">
      <c r="A6" s="11">
        <v>1</v>
      </c>
      <c r="B6" s="12" t="s">
        <v>15</v>
      </c>
      <c r="C6" s="13" t="s">
        <v>16</v>
      </c>
      <c r="D6" s="14">
        <v>600000</v>
      </c>
      <c r="E6" s="15">
        <v>4</v>
      </c>
      <c r="F6" s="14">
        <v>406783.97</v>
      </c>
      <c r="G6" s="16">
        <f t="shared" ref="G6:G22" si="0">F6/D6</f>
        <v>0.67797328333333329</v>
      </c>
      <c r="H6" s="17" t="s">
        <v>17</v>
      </c>
      <c r="I6" s="18">
        <v>42714</v>
      </c>
      <c r="J6" s="18">
        <v>42758</v>
      </c>
      <c r="K6" s="19" t="s">
        <v>18</v>
      </c>
    </row>
    <row r="7" spans="1:11" ht="36.950000000000003" customHeight="1" x14ac:dyDescent="0.2">
      <c r="A7" s="11">
        <v>2</v>
      </c>
      <c r="B7" s="12" t="s">
        <v>15</v>
      </c>
      <c r="C7" s="13" t="s">
        <v>19</v>
      </c>
      <c r="D7" s="14">
        <v>2200000</v>
      </c>
      <c r="E7" s="15">
        <v>3</v>
      </c>
      <c r="F7" s="20">
        <v>1017114</v>
      </c>
      <c r="G7" s="16">
        <f t="shared" si="0"/>
        <v>0.46232454545454543</v>
      </c>
      <c r="H7" s="21">
        <v>462</v>
      </c>
      <c r="I7" s="18">
        <v>42408</v>
      </c>
      <c r="J7" s="18"/>
      <c r="K7" s="19" t="s">
        <v>20</v>
      </c>
    </row>
    <row r="8" spans="1:11" ht="36.950000000000003" customHeight="1" x14ac:dyDescent="0.2">
      <c r="A8" s="11">
        <v>3</v>
      </c>
      <c r="B8" s="12" t="s">
        <v>15</v>
      </c>
      <c r="C8" s="13" t="s">
        <v>21</v>
      </c>
      <c r="D8" s="14">
        <v>1990000</v>
      </c>
      <c r="E8" s="15">
        <v>3</v>
      </c>
      <c r="F8" s="20">
        <v>674442.08</v>
      </c>
      <c r="G8" s="16">
        <f t="shared" si="0"/>
        <v>0.33891561809045223</v>
      </c>
      <c r="H8" s="21">
        <v>180</v>
      </c>
      <c r="I8" s="18">
        <v>42163</v>
      </c>
      <c r="J8" s="18"/>
      <c r="K8" s="22" t="s">
        <v>22</v>
      </c>
    </row>
    <row r="9" spans="1:11" ht="36.950000000000003" customHeight="1" x14ac:dyDescent="0.2">
      <c r="A9" s="11">
        <v>4</v>
      </c>
      <c r="B9" s="12" t="s">
        <v>15</v>
      </c>
      <c r="C9" s="23" t="s">
        <v>23</v>
      </c>
      <c r="D9" s="14">
        <v>1850000</v>
      </c>
      <c r="E9" s="15"/>
      <c r="F9" s="20"/>
      <c r="G9" s="16">
        <f t="shared" si="0"/>
        <v>0</v>
      </c>
      <c r="H9" s="21">
        <v>240</v>
      </c>
      <c r="I9" s="18"/>
      <c r="J9" s="18"/>
      <c r="K9" s="19"/>
    </row>
    <row r="10" spans="1:11" ht="36.950000000000003" customHeight="1" x14ac:dyDescent="0.2">
      <c r="A10" s="11">
        <v>5</v>
      </c>
      <c r="B10" s="12" t="s">
        <v>15</v>
      </c>
      <c r="C10" s="13" t="s">
        <v>24</v>
      </c>
      <c r="D10" s="14">
        <v>1500000</v>
      </c>
      <c r="E10" s="15">
        <v>2</v>
      </c>
      <c r="F10" s="20">
        <v>607775.4</v>
      </c>
      <c r="G10" s="16">
        <f t="shared" si="0"/>
        <v>0.40518360000000003</v>
      </c>
      <c r="H10" s="21">
        <v>460</v>
      </c>
      <c r="I10" s="18">
        <v>42331</v>
      </c>
      <c r="J10" s="18">
        <v>42790</v>
      </c>
      <c r="K10" s="19" t="s">
        <v>20</v>
      </c>
    </row>
    <row r="11" spans="1:11" ht="36.950000000000003" customHeight="1" x14ac:dyDescent="0.2">
      <c r="A11" s="11">
        <v>6</v>
      </c>
      <c r="B11" s="12" t="s">
        <v>15</v>
      </c>
      <c r="C11" s="24" t="s">
        <v>25</v>
      </c>
      <c r="D11" s="14">
        <v>15587605</v>
      </c>
      <c r="E11" s="15" t="s">
        <v>26</v>
      </c>
      <c r="F11" s="20">
        <v>12523056.609999999</v>
      </c>
      <c r="G11" s="16">
        <f t="shared" si="0"/>
        <v>0.80339838031564181</v>
      </c>
      <c r="H11" s="21">
        <v>1095</v>
      </c>
      <c r="I11" s="18">
        <v>41965</v>
      </c>
      <c r="J11" s="18">
        <v>43060</v>
      </c>
      <c r="K11" s="19" t="s">
        <v>20</v>
      </c>
    </row>
    <row r="12" spans="1:11" ht="36.950000000000003" customHeight="1" x14ac:dyDescent="0.2">
      <c r="A12" s="11">
        <v>7</v>
      </c>
      <c r="B12" s="12" t="s">
        <v>15</v>
      </c>
      <c r="C12" s="13" t="s">
        <v>27</v>
      </c>
      <c r="D12" s="14">
        <v>2000000</v>
      </c>
      <c r="E12" s="15" t="s">
        <v>28</v>
      </c>
      <c r="F12" s="20">
        <v>1372380.05</v>
      </c>
      <c r="G12" s="16">
        <f t="shared" si="0"/>
        <v>0.68619002500000004</v>
      </c>
      <c r="H12" s="21">
        <v>435</v>
      </c>
      <c r="I12" s="18">
        <v>41934</v>
      </c>
      <c r="J12" s="18">
        <v>42405</v>
      </c>
      <c r="K12" s="19" t="s">
        <v>18</v>
      </c>
    </row>
    <row r="13" spans="1:11" ht="36.950000000000003" customHeight="1" x14ac:dyDescent="0.2">
      <c r="A13" s="11">
        <v>8</v>
      </c>
      <c r="B13" s="12" t="s">
        <v>15</v>
      </c>
      <c r="C13" s="13" t="s">
        <v>29</v>
      </c>
      <c r="D13" s="14">
        <v>3500000</v>
      </c>
      <c r="E13" s="15" t="s">
        <v>30</v>
      </c>
      <c r="F13" s="20">
        <v>2652256.4900000002</v>
      </c>
      <c r="G13" s="16">
        <f t="shared" si="0"/>
        <v>0.75778756857142859</v>
      </c>
      <c r="H13" s="21">
        <v>565</v>
      </c>
      <c r="I13" s="18">
        <v>41934</v>
      </c>
      <c r="J13" s="18">
        <v>42530</v>
      </c>
      <c r="K13" s="19" t="s">
        <v>18</v>
      </c>
    </row>
    <row r="14" spans="1:11" ht="36.950000000000003" customHeight="1" x14ac:dyDescent="0.2">
      <c r="A14" s="11">
        <v>9</v>
      </c>
      <c r="B14" s="12" t="s">
        <v>15</v>
      </c>
      <c r="C14" s="24" t="s">
        <v>31</v>
      </c>
      <c r="D14" s="14">
        <v>2990000</v>
      </c>
      <c r="E14" s="15"/>
      <c r="F14" s="20"/>
      <c r="G14" s="16">
        <f t="shared" si="0"/>
        <v>0</v>
      </c>
      <c r="H14" s="21">
        <v>360</v>
      </c>
      <c r="I14" s="18"/>
      <c r="J14" s="18"/>
      <c r="K14" s="19"/>
    </row>
    <row r="15" spans="1:11" ht="36.950000000000003" customHeight="1" x14ac:dyDescent="0.2">
      <c r="A15" s="11">
        <v>10</v>
      </c>
      <c r="B15" s="12" t="s">
        <v>15</v>
      </c>
      <c r="C15" s="23" t="s">
        <v>32</v>
      </c>
      <c r="D15" s="14">
        <v>4426500</v>
      </c>
      <c r="E15" s="15"/>
      <c r="F15" s="20"/>
      <c r="G15" s="16">
        <f t="shared" si="0"/>
        <v>0</v>
      </c>
      <c r="H15" s="21">
        <v>540</v>
      </c>
      <c r="I15" s="18"/>
      <c r="J15" s="18"/>
      <c r="K15" s="19"/>
    </row>
    <row r="16" spans="1:11" ht="36.950000000000003" customHeight="1" x14ac:dyDescent="0.2">
      <c r="A16" s="11">
        <v>11</v>
      </c>
      <c r="B16" s="12" t="s">
        <v>15</v>
      </c>
      <c r="C16" s="12" t="s">
        <v>33</v>
      </c>
      <c r="D16" s="14">
        <v>5400000</v>
      </c>
      <c r="E16" s="15"/>
      <c r="F16" s="20"/>
      <c r="G16" s="16">
        <f t="shared" si="0"/>
        <v>0</v>
      </c>
      <c r="H16" s="21">
        <v>540</v>
      </c>
      <c r="I16" s="18"/>
      <c r="J16" s="18"/>
      <c r="K16" s="19"/>
    </row>
    <row r="17" spans="1:11" ht="36.950000000000003" customHeight="1" x14ac:dyDescent="0.2">
      <c r="A17" s="11">
        <v>12</v>
      </c>
      <c r="B17" s="12" t="s">
        <v>15</v>
      </c>
      <c r="C17" s="25" t="s">
        <v>34</v>
      </c>
      <c r="D17" s="14">
        <v>1000000</v>
      </c>
      <c r="E17" s="15" t="s">
        <v>35</v>
      </c>
      <c r="F17" s="20">
        <v>462961.3</v>
      </c>
      <c r="G17" s="16">
        <f t="shared" si="0"/>
        <v>0.46296129999999996</v>
      </c>
      <c r="H17" s="21">
        <v>104</v>
      </c>
      <c r="I17" s="18">
        <v>42348</v>
      </c>
      <c r="J17" s="18">
        <v>42545</v>
      </c>
      <c r="K17" s="19" t="s">
        <v>18</v>
      </c>
    </row>
    <row r="18" spans="1:11" ht="36.950000000000003" customHeight="1" x14ac:dyDescent="0.2">
      <c r="A18" s="11">
        <v>13</v>
      </c>
      <c r="B18" s="12" t="s">
        <v>15</v>
      </c>
      <c r="C18" s="26" t="s">
        <v>36</v>
      </c>
      <c r="D18" s="14">
        <v>4375418.8</v>
      </c>
      <c r="E18" s="15"/>
      <c r="F18" s="20"/>
      <c r="G18" s="16">
        <f t="shared" si="0"/>
        <v>0</v>
      </c>
      <c r="H18" s="21">
        <v>540</v>
      </c>
      <c r="I18" s="18"/>
      <c r="J18" s="18"/>
      <c r="K18" s="19"/>
    </row>
    <row r="19" spans="1:11" ht="36.950000000000003" customHeight="1" x14ac:dyDescent="0.2">
      <c r="A19" s="11">
        <v>14</v>
      </c>
      <c r="B19" s="12" t="s">
        <v>15</v>
      </c>
      <c r="C19" s="23" t="s">
        <v>37</v>
      </c>
      <c r="D19" s="14">
        <v>892100</v>
      </c>
      <c r="E19" s="15"/>
      <c r="F19" s="20"/>
      <c r="G19" s="16">
        <f t="shared" si="0"/>
        <v>0</v>
      </c>
      <c r="H19" s="21"/>
      <c r="I19" s="18"/>
      <c r="J19" s="18"/>
      <c r="K19" s="19"/>
    </row>
    <row r="20" spans="1:11" ht="36.950000000000003" customHeight="1" x14ac:dyDescent="0.2">
      <c r="A20" s="11">
        <v>15</v>
      </c>
      <c r="B20" s="12" t="s">
        <v>15</v>
      </c>
      <c r="C20" s="25" t="s">
        <v>38</v>
      </c>
      <c r="D20" s="14">
        <v>2800000</v>
      </c>
      <c r="E20" s="15"/>
      <c r="F20" s="20"/>
      <c r="G20" s="16">
        <f t="shared" si="0"/>
        <v>0</v>
      </c>
      <c r="H20" s="21">
        <v>540</v>
      </c>
      <c r="I20" s="18"/>
      <c r="J20" s="18"/>
      <c r="K20" s="19"/>
    </row>
    <row r="21" spans="1:11" ht="36.950000000000003" customHeight="1" x14ac:dyDescent="0.2">
      <c r="A21" s="11">
        <v>16</v>
      </c>
      <c r="B21" s="12" t="s">
        <v>15</v>
      </c>
      <c r="C21" s="25" t="s">
        <v>39</v>
      </c>
      <c r="D21" s="14">
        <v>1500000</v>
      </c>
      <c r="E21" s="15"/>
      <c r="F21" s="20"/>
      <c r="G21" s="16">
        <f t="shared" si="0"/>
        <v>0</v>
      </c>
      <c r="H21" s="21">
        <v>540</v>
      </c>
      <c r="I21" s="18"/>
      <c r="J21" s="18"/>
      <c r="K21" s="19"/>
    </row>
    <row r="22" spans="1:11" ht="36.950000000000003" customHeight="1" x14ac:dyDescent="0.2">
      <c r="A22" s="11">
        <v>17</v>
      </c>
      <c r="B22" s="12" t="s">
        <v>15</v>
      </c>
      <c r="C22" s="23" t="s">
        <v>40</v>
      </c>
      <c r="D22" s="14">
        <v>950000</v>
      </c>
      <c r="E22" s="15"/>
      <c r="F22" s="20"/>
      <c r="G22" s="16">
        <f t="shared" si="0"/>
        <v>0</v>
      </c>
      <c r="H22" s="21">
        <v>540</v>
      </c>
      <c r="I22" s="18"/>
      <c r="J22" s="18"/>
      <c r="K22" s="19"/>
    </row>
    <row r="23" spans="1:11" ht="36.950000000000003" customHeight="1" x14ac:dyDescent="0.2">
      <c r="A23" s="11">
        <f>+A22+1</f>
        <v>18</v>
      </c>
      <c r="B23" s="12" t="s">
        <v>41</v>
      </c>
      <c r="C23" s="23" t="s">
        <v>42</v>
      </c>
      <c r="D23" s="14">
        <v>1786730.19</v>
      </c>
      <c r="E23" s="20"/>
      <c r="F23" s="20"/>
      <c r="G23" s="27"/>
      <c r="H23" s="28"/>
      <c r="I23" s="29"/>
      <c r="J23" s="30"/>
      <c r="K23" s="19"/>
    </row>
    <row r="24" spans="1:11" ht="36.950000000000003" customHeight="1" x14ac:dyDescent="0.2">
      <c r="A24" s="11">
        <f>+A23+1</f>
        <v>19</v>
      </c>
      <c r="B24" s="12" t="s">
        <v>41</v>
      </c>
      <c r="C24" s="23" t="s">
        <v>43</v>
      </c>
      <c r="D24" s="14">
        <v>300039.04000000004</v>
      </c>
      <c r="E24" s="20"/>
      <c r="F24" s="20"/>
      <c r="G24" s="27"/>
      <c r="H24" s="31"/>
      <c r="I24" s="32"/>
      <c r="J24" s="33"/>
      <c r="K24" s="19"/>
    </row>
    <row r="25" spans="1:11" ht="36.950000000000003" customHeight="1" x14ac:dyDescent="0.2">
      <c r="A25" s="11">
        <f>+A24+1</f>
        <v>20</v>
      </c>
      <c r="B25" s="12" t="s">
        <v>41</v>
      </c>
      <c r="C25" s="23" t="s">
        <v>44</v>
      </c>
      <c r="D25" s="14">
        <v>264466.41000000003</v>
      </c>
      <c r="E25" s="20"/>
      <c r="F25" s="20"/>
      <c r="G25" s="27"/>
      <c r="H25" s="28"/>
      <c r="I25" s="29"/>
      <c r="J25" s="30"/>
      <c r="K25" s="19"/>
    </row>
    <row r="26" spans="1:11" ht="36.950000000000003" customHeight="1" x14ac:dyDescent="0.2">
      <c r="A26" s="11">
        <f>+A25+1</f>
        <v>21</v>
      </c>
      <c r="B26" s="12" t="s">
        <v>41</v>
      </c>
      <c r="C26" s="23" t="s">
        <v>45</v>
      </c>
      <c r="D26" s="14">
        <v>343319.31</v>
      </c>
      <c r="E26" s="20"/>
      <c r="F26" s="20"/>
      <c r="G26" s="27"/>
      <c r="H26" s="28"/>
      <c r="I26" s="29"/>
      <c r="J26" s="30"/>
      <c r="K26" s="19"/>
    </row>
    <row r="27" spans="1:11" ht="36.950000000000003" customHeight="1" x14ac:dyDescent="0.2">
      <c r="A27" s="11">
        <v>18</v>
      </c>
      <c r="B27" s="12" t="s">
        <v>15</v>
      </c>
      <c r="C27" s="23" t="s">
        <v>46</v>
      </c>
      <c r="D27" s="14">
        <v>800000</v>
      </c>
      <c r="E27" s="15" t="s">
        <v>35</v>
      </c>
      <c r="F27" s="20">
        <v>269301.42</v>
      </c>
      <c r="G27" s="16">
        <f t="shared" ref="G27:G47" si="1">F27/D27</f>
        <v>0.33662677499999999</v>
      </c>
      <c r="H27" s="21">
        <v>195</v>
      </c>
      <c r="I27" s="18">
        <v>42488</v>
      </c>
      <c r="J27" s="18">
        <v>42696</v>
      </c>
      <c r="K27" s="19" t="s">
        <v>18</v>
      </c>
    </row>
    <row r="28" spans="1:11" ht="36.950000000000003" customHeight="1" x14ac:dyDescent="0.2">
      <c r="A28" s="11">
        <v>19</v>
      </c>
      <c r="B28" s="12" t="s">
        <v>15</v>
      </c>
      <c r="C28" s="23" t="s">
        <v>47</v>
      </c>
      <c r="D28" s="14">
        <v>850000</v>
      </c>
      <c r="E28" s="15" t="s">
        <v>35</v>
      </c>
      <c r="F28" s="20">
        <v>152622</v>
      </c>
      <c r="G28" s="16">
        <f t="shared" si="1"/>
        <v>0.17955529411764706</v>
      </c>
      <c r="H28" s="21">
        <v>180</v>
      </c>
      <c r="I28" s="18">
        <v>42573</v>
      </c>
      <c r="J28" s="18"/>
      <c r="K28" s="19" t="s">
        <v>48</v>
      </c>
    </row>
    <row r="29" spans="1:11" ht="36.950000000000003" customHeight="1" x14ac:dyDescent="0.2">
      <c r="A29" s="11">
        <v>20</v>
      </c>
      <c r="B29" s="12" t="s">
        <v>15</v>
      </c>
      <c r="C29" s="13" t="s">
        <v>49</v>
      </c>
      <c r="D29" s="14">
        <v>1424754.01</v>
      </c>
      <c r="E29" s="15"/>
      <c r="F29" s="20"/>
      <c r="G29" s="16">
        <f t="shared" si="1"/>
        <v>0</v>
      </c>
      <c r="H29" s="21">
        <v>300</v>
      </c>
      <c r="I29" s="18"/>
      <c r="J29" s="18"/>
      <c r="K29" s="19"/>
    </row>
    <row r="30" spans="1:11" ht="50.65" customHeight="1" x14ac:dyDescent="0.2">
      <c r="A30" s="11">
        <v>21</v>
      </c>
      <c r="B30" s="12" t="s">
        <v>15</v>
      </c>
      <c r="C30" s="25" t="s">
        <v>50</v>
      </c>
      <c r="D30" s="14">
        <v>1000000</v>
      </c>
      <c r="E30" s="15"/>
      <c r="F30" s="20"/>
      <c r="G30" s="16">
        <f t="shared" si="1"/>
        <v>0</v>
      </c>
      <c r="H30" s="34">
        <v>200</v>
      </c>
      <c r="I30" s="18"/>
      <c r="J30" s="18"/>
      <c r="K30" s="19"/>
    </row>
    <row r="31" spans="1:11" ht="36.950000000000003" customHeight="1" x14ac:dyDescent="0.2">
      <c r="A31" s="11">
        <v>22</v>
      </c>
      <c r="B31" s="12" t="s">
        <v>15</v>
      </c>
      <c r="C31" s="26" t="s">
        <v>51</v>
      </c>
      <c r="D31" s="14">
        <v>1100000</v>
      </c>
      <c r="E31" s="15"/>
      <c r="F31" s="20"/>
      <c r="G31" s="16">
        <f t="shared" si="1"/>
        <v>0</v>
      </c>
      <c r="H31" s="34">
        <v>365</v>
      </c>
      <c r="I31" s="18"/>
      <c r="J31" s="18"/>
      <c r="K31" s="19"/>
    </row>
    <row r="32" spans="1:11" ht="36.950000000000003" customHeight="1" x14ac:dyDescent="0.2">
      <c r="A32" s="11">
        <v>23</v>
      </c>
      <c r="B32" s="12" t="s">
        <v>15</v>
      </c>
      <c r="C32" s="35" t="s">
        <v>52</v>
      </c>
      <c r="D32" s="14">
        <v>4372083.7300000004</v>
      </c>
      <c r="E32" s="15"/>
      <c r="F32" s="20"/>
      <c r="G32" s="16">
        <f t="shared" si="1"/>
        <v>0</v>
      </c>
      <c r="H32" s="34"/>
      <c r="I32" s="18"/>
      <c r="J32" s="18"/>
      <c r="K32" s="19"/>
    </row>
    <row r="33" spans="1:11" ht="36.950000000000003" customHeight="1" x14ac:dyDescent="0.2">
      <c r="A33" s="11">
        <v>24</v>
      </c>
      <c r="B33" s="12" t="s">
        <v>15</v>
      </c>
      <c r="C33" s="26" t="s">
        <v>53</v>
      </c>
      <c r="D33" s="14">
        <v>1500000</v>
      </c>
      <c r="E33" s="15"/>
      <c r="F33" s="20"/>
      <c r="G33" s="16">
        <f t="shared" si="1"/>
        <v>0</v>
      </c>
      <c r="H33" s="36">
        <v>240</v>
      </c>
      <c r="I33" s="18"/>
      <c r="J33" s="18"/>
      <c r="K33" s="19"/>
    </row>
    <row r="34" spans="1:11" ht="36.950000000000003" customHeight="1" x14ac:dyDescent="0.2">
      <c r="A34" s="11">
        <v>25</v>
      </c>
      <c r="B34" s="12" t="s">
        <v>15</v>
      </c>
      <c r="C34" s="25" t="s">
        <v>54</v>
      </c>
      <c r="D34" s="14">
        <v>400000</v>
      </c>
      <c r="E34" s="15"/>
      <c r="F34" s="20"/>
      <c r="G34" s="16">
        <f t="shared" si="1"/>
        <v>0</v>
      </c>
      <c r="H34" s="36">
        <v>150</v>
      </c>
      <c r="I34" s="18"/>
      <c r="J34" s="18"/>
      <c r="K34" s="19"/>
    </row>
    <row r="35" spans="1:11" ht="36.950000000000003" customHeight="1" x14ac:dyDescent="0.2">
      <c r="A35" s="11">
        <v>26</v>
      </c>
      <c r="B35" s="12" t="s">
        <v>15</v>
      </c>
      <c r="C35" s="25" t="s">
        <v>55</v>
      </c>
      <c r="D35" s="14">
        <v>900000</v>
      </c>
      <c r="E35" s="15"/>
      <c r="F35" s="20"/>
      <c r="G35" s="16">
        <f t="shared" si="1"/>
        <v>0</v>
      </c>
      <c r="H35" s="36">
        <v>150</v>
      </c>
      <c r="I35" s="18"/>
      <c r="J35" s="18"/>
      <c r="K35" s="19"/>
    </row>
    <row r="36" spans="1:11" ht="36.950000000000003" customHeight="1" x14ac:dyDescent="0.2">
      <c r="A36" s="11">
        <v>27</v>
      </c>
      <c r="B36" s="12" t="s">
        <v>15</v>
      </c>
      <c r="C36" s="26" t="s">
        <v>56</v>
      </c>
      <c r="D36" s="14">
        <v>915000</v>
      </c>
      <c r="E36" s="15"/>
      <c r="F36" s="20"/>
      <c r="G36" s="16">
        <f t="shared" si="1"/>
        <v>0</v>
      </c>
      <c r="H36" s="34">
        <v>200</v>
      </c>
      <c r="I36" s="18"/>
      <c r="J36" s="18"/>
      <c r="K36" s="19"/>
    </row>
    <row r="37" spans="1:11" ht="45.75" customHeight="1" x14ac:dyDescent="0.2">
      <c r="A37" s="11">
        <v>28</v>
      </c>
      <c r="B37" s="12" t="s">
        <v>15</v>
      </c>
      <c r="C37" s="13" t="s">
        <v>57</v>
      </c>
      <c r="D37" s="14">
        <v>1100000</v>
      </c>
      <c r="E37" s="15"/>
      <c r="F37" s="20"/>
      <c r="G37" s="16">
        <f t="shared" si="1"/>
        <v>0</v>
      </c>
      <c r="H37" s="34">
        <v>365</v>
      </c>
      <c r="I37" s="18"/>
      <c r="J37" s="18"/>
      <c r="K37" s="19"/>
    </row>
    <row r="38" spans="1:11" ht="39.200000000000003" customHeight="1" x14ac:dyDescent="0.2">
      <c r="A38" s="11">
        <v>29</v>
      </c>
      <c r="B38" s="12" t="s">
        <v>15</v>
      </c>
      <c r="C38" s="37" t="s">
        <v>58</v>
      </c>
      <c r="D38" s="14">
        <v>1200000</v>
      </c>
      <c r="E38" s="15"/>
      <c r="F38" s="20"/>
      <c r="G38" s="16">
        <f t="shared" si="1"/>
        <v>0</v>
      </c>
      <c r="H38" s="34">
        <v>210</v>
      </c>
      <c r="I38" s="18"/>
      <c r="J38" s="18"/>
      <c r="K38" s="19"/>
    </row>
    <row r="39" spans="1:11" ht="36.950000000000003" customHeight="1" x14ac:dyDescent="0.2">
      <c r="A39" s="11">
        <v>30</v>
      </c>
      <c r="B39" s="12" t="s">
        <v>15</v>
      </c>
      <c r="C39" s="37" t="s">
        <v>59</v>
      </c>
      <c r="D39" s="14">
        <v>1064994.25</v>
      </c>
      <c r="E39" s="15"/>
      <c r="F39" s="20"/>
      <c r="G39" s="16">
        <f t="shared" si="1"/>
        <v>0</v>
      </c>
      <c r="H39" s="34">
        <v>120</v>
      </c>
      <c r="I39" s="18"/>
      <c r="J39" s="18"/>
      <c r="K39" s="19"/>
    </row>
    <row r="40" spans="1:11" ht="36.950000000000003" customHeight="1" x14ac:dyDescent="0.2">
      <c r="A40" s="11">
        <v>31</v>
      </c>
      <c r="B40" s="12" t="s">
        <v>15</v>
      </c>
      <c r="C40" s="25" t="s">
        <v>60</v>
      </c>
      <c r="D40" s="14">
        <v>188062</v>
      </c>
      <c r="E40" s="15"/>
      <c r="F40" s="20"/>
      <c r="G40" s="16">
        <f t="shared" si="1"/>
        <v>0</v>
      </c>
      <c r="H40" s="34"/>
      <c r="I40" s="18"/>
      <c r="J40" s="18"/>
      <c r="K40" s="19"/>
    </row>
    <row r="41" spans="1:11" ht="54.2" customHeight="1" x14ac:dyDescent="0.2">
      <c r="A41" s="11">
        <v>32</v>
      </c>
      <c r="B41" s="12" t="s">
        <v>15</v>
      </c>
      <c r="C41" s="38" t="s">
        <v>61</v>
      </c>
      <c r="D41" s="14">
        <v>1200000</v>
      </c>
      <c r="E41" s="15"/>
      <c r="F41" s="20"/>
      <c r="G41" s="16">
        <f t="shared" si="1"/>
        <v>0</v>
      </c>
      <c r="H41" s="34">
        <v>300</v>
      </c>
      <c r="I41" s="18"/>
      <c r="J41" s="18"/>
      <c r="K41" s="19"/>
    </row>
    <row r="42" spans="1:11" ht="54" customHeight="1" x14ac:dyDescent="0.2">
      <c r="A42" s="11">
        <v>33</v>
      </c>
      <c r="B42" s="12" t="s">
        <v>15</v>
      </c>
      <c r="C42" s="25" t="s">
        <v>62</v>
      </c>
      <c r="D42" s="14">
        <v>9000000</v>
      </c>
      <c r="E42" s="15"/>
      <c r="F42" s="20"/>
      <c r="G42" s="16">
        <f t="shared" si="1"/>
        <v>0</v>
      </c>
      <c r="H42" s="34">
        <v>240</v>
      </c>
      <c r="I42" s="18"/>
      <c r="J42" s="18"/>
      <c r="K42" s="19"/>
    </row>
    <row r="43" spans="1:11" ht="36.950000000000003" customHeight="1" x14ac:dyDescent="0.2">
      <c r="A43" s="11">
        <v>34</v>
      </c>
      <c r="B43" s="12" t="s">
        <v>15</v>
      </c>
      <c r="C43" s="39" t="s">
        <v>63</v>
      </c>
      <c r="D43" s="14">
        <v>4372083.7300000004</v>
      </c>
      <c r="E43" s="15"/>
      <c r="F43" s="20"/>
      <c r="G43" s="16">
        <f t="shared" si="1"/>
        <v>0</v>
      </c>
      <c r="H43" s="40"/>
      <c r="I43" s="18"/>
      <c r="J43" s="18"/>
      <c r="K43" s="19"/>
    </row>
    <row r="44" spans="1:11" ht="36.950000000000003" customHeight="1" x14ac:dyDescent="0.2">
      <c r="A44" s="11">
        <v>35</v>
      </c>
      <c r="B44" s="12" t="s">
        <v>15</v>
      </c>
      <c r="C44" s="41" t="s">
        <v>64</v>
      </c>
      <c r="D44" s="14">
        <v>1185000</v>
      </c>
      <c r="E44" s="15"/>
      <c r="F44" s="20"/>
      <c r="G44" s="16">
        <f t="shared" si="1"/>
        <v>0</v>
      </c>
      <c r="H44" s="40"/>
      <c r="I44" s="18"/>
      <c r="J44" s="18"/>
      <c r="K44" s="19"/>
    </row>
    <row r="45" spans="1:11" ht="36.950000000000003" customHeight="1" x14ac:dyDescent="0.2">
      <c r="A45" s="11">
        <v>36</v>
      </c>
      <c r="B45" s="12" t="s">
        <v>15</v>
      </c>
      <c r="C45" s="41" t="s">
        <v>65</v>
      </c>
      <c r="D45" s="14">
        <v>1150000</v>
      </c>
      <c r="E45" s="15"/>
      <c r="F45" s="20"/>
      <c r="G45" s="16">
        <f t="shared" si="1"/>
        <v>0</v>
      </c>
      <c r="H45" s="40"/>
      <c r="I45" s="18"/>
      <c r="J45" s="18"/>
      <c r="K45" s="19"/>
    </row>
    <row r="46" spans="1:11" ht="36.950000000000003" customHeight="1" x14ac:dyDescent="0.2">
      <c r="A46" s="11">
        <v>37</v>
      </c>
      <c r="B46" s="12" t="s">
        <v>15</v>
      </c>
      <c r="C46" s="41" t="s">
        <v>66</v>
      </c>
      <c r="D46" s="14">
        <v>1100000</v>
      </c>
      <c r="E46" s="15"/>
      <c r="F46" s="20"/>
      <c r="G46" s="16">
        <f t="shared" si="1"/>
        <v>0</v>
      </c>
      <c r="H46" s="40"/>
      <c r="I46" s="18"/>
      <c r="J46" s="18"/>
      <c r="K46" s="19"/>
    </row>
    <row r="47" spans="1:11" ht="36.950000000000003" customHeight="1" x14ac:dyDescent="0.2">
      <c r="A47" s="11">
        <v>38</v>
      </c>
      <c r="B47" s="12" t="s">
        <v>15</v>
      </c>
      <c r="C47" s="42" t="s">
        <v>67</v>
      </c>
      <c r="D47" s="43">
        <v>1200000</v>
      </c>
      <c r="E47" s="15"/>
      <c r="F47" s="20"/>
      <c r="G47" s="16">
        <f t="shared" si="1"/>
        <v>0</v>
      </c>
      <c r="H47" s="40"/>
      <c r="I47" s="18"/>
      <c r="J47" s="18"/>
      <c r="K47" s="19"/>
    </row>
    <row r="48" spans="1:11" ht="36.950000000000003" customHeight="1" x14ac:dyDescent="0.2">
      <c r="A48" s="11">
        <v>39</v>
      </c>
      <c r="B48" s="12" t="s">
        <v>15</v>
      </c>
      <c r="C48" s="44" t="s">
        <v>68</v>
      </c>
      <c r="D48" s="43">
        <v>465025</v>
      </c>
      <c r="E48" s="45"/>
      <c r="F48" s="20"/>
      <c r="G48" s="16">
        <f>F48/D47</f>
        <v>0</v>
      </c>
      <c r="H48" s="40"/>
      <c r="I48" s="18"/>
      <c r="J48" s="18"/>
      <c r="K48" s="19"/>
    </row>
  </sheetData>
  <sheetProtection selectLockedCells="1" selectUnlockedCells="1"/>
  <mergeCells count="7">
    <mergeCell ref="A1:K1"/>
    <mergeCell ref="A2:K2"/>
    <mergeCell ref="A3:K3"/>
    <mergeCell ref="B4:B5"/>
    <mergeCell ref="C4:C5"/>
    <mergeCell ref="D4:G4"/>
    <mergeCell ref="H4:J4"/>
  </mergeCells>
  <printOptions horizontalCentered="1" verticalCentered="1" gridLines="1"/>
  <pageMargins left="0.15763888888888888" right="0.19652777777777777" top="0.51180555555555562" bottom="0.59097222222222223" header="0.2361111111111111" footer="0.27569444444444446"/>
  <pageSetup paperSize="9" firstPageNumber="0" fitToHeight="10" orientation="landscape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Scheda 2</vt:lpstr>
      <vt:lpstr>'Scheda 2'!Excel_BuiltIn__FilterDatabase</vt:lpstr>
      <vt:lpstr>'Scheda 2'!Titoli_stampa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Responsabile Anticorruzione Renzo Serra</cp:lastModifiedBy>
  <dcterms:created xsi:type="dcterms:W3CDTF">2017-01-30T11:08:11Z</dcterms:created>
  <dcterms:modified xsi:type="dcterms:W3CDTF">2017-01-30T11:08:11Z</dcterms:modified>
</cp:coreProperties>
</file>