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a\Desktop\"/>
    </mc:Choice>
  </mc:AlternateContent>
  <xr:revisionPtr revIDLastSave="0" documentId="8_{63664DA7-E035-4776-91D3-CDA6FE6085CD}" xr6:coauthVersionLast="47" xr6:coauthVersionMax="47" xr10:uidLastSave="{00000000-0000-0000-0000-000000000000}"/>
  <bookViews>
    <workbookView xWindow="-110" yWindow="-110" windowWidth="21820" windowHeight="13900" xr2:uid="{51E27622-38EC-4213-9AAC-E65F6851C9E2}"/>
  </bookViews>
  <sheets>
    <sheet name="Calcolo Costo orario Dipendenti" sheetId="1" r:id="rId1"/>
  </sheets>
  <definedNames>
    <definedName name="_xlnm.Print_Area" localSheetId="0">'Calcolo Costo orario Dipendenti'!$A$1:$E$55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16" i="1" l="1"/>
  <c r="E215" i="1"/>
  <c r="C214" i="1"/>
  <c r="E213" i="1"/>
  <c r="D213" i="1"/>
  <c r="E212" i="1"/>
  <c r="B29" i="1" s="1"/>
  <c r="E211" i="1"/>
  <c r="D211" i="1"/>
  <c r="E51" i="1"/>
  <c r="E216" i="1" s="1"/>
  <c r="B32" i="1"/>
  <c r="E28" i="1"/>
  <c r="E33" i="1" s="1"/>
  <c r="B19" i="1"/>
  <c r="E38" i="1" l="1"/>
  <c r="B53" i="1"/>
  <c r="E36" i="1"/>
  <c r="E40" i="1"/>
  <c r="E35" i="1"/>
  <c r="B44" i="1"/>
  <c r="B37" i="1"/>
  <c r="E43" i="1" l="1"/>
  <c r="E46" i="1" s="1"/>
  <c r="E55" i="1" s="1"/>
</calcChain>
</file>

<file path=xl/sharedStrings.xml><?xml version="1.0" encoding="utf-8"?>
<sst xmlns="http://schemas.openxmlformats.org/spreadsheetml/2006/main" count="84" uniqueCount="81">
  <si>
    <t>Anno di riferimento</t>
  </si>
  <si>
    <t>Beneficiario</t>
  </si>
  <si>
    <t>Dipendente Sig./Sig.ra</t>
  </si>
  <si>
    <t>(Cognome)</t>
  </si>
  <si>
    <t>(Nome)</t>
  </si>
  <si>
    <t>Descrizione</t>
  </si>
  <si>
    <t>Modalità di calcolo</t>
  </si>
  <si>
    <t>i</t>
  </si>
  <si>
    <t>CCNL applicato</t>
  </si>
  <si>
    <t>ii.a</t>
  </si>
  <si>
    <t>Tipologia contrattuale</t>
  </si>
  <si>
    <t>(tempo indeterminato, a termine, apprendistato)</t>
  </si>
  <si>
    <t>ii.b</t>
  </si>
  <si>
    <t>Tipologia rapporto</t>
  </si>
  <si>
    <t>(full-time, part-time, ecc.)</t>
  </si>
  <si>
    <t>iii</t>
  </si>
  <si>
    <t>Posizione INAIL</t>
  </si>
  <si>
    <t>n.</t>
  </si>
  <si>
    <t>iv</t>
  </si>
  <si>
    <t>Impiegato LR 42</t>
  </si>
  <si>
    <t>Indicare SI/NO</t>
  </si>
  <si>
    <t>v</t>
  </si>
  <si>
    <t>Area funzionale</t>
  </si>
  <si>
    <t>(1=direzione; 2=progettazione/valutazione; 3=erogazione; 4=amministrazione)</t>
  </si>
  <si>
    <t>vi</t>
  </si>
  <si>
    <t>Data assunzione</t>
  </si>
  <si>
    <t>vii</t>
  </si>
  <si>
    <t>Livello</t>
  </si>
  <si>
    <t>Art. 25 CCNL Formazione</t>
  </si>
  <si>
    <t>(indicare Art. e CCNL di riferimento)</t>
  </si>
  <si>
    <t>A.1</t>
  </si>
  <si>
    <t>Retribuzione base</t>
  </si>
  <si>
    <t>A.2</t>
  </si>
  <si>
    <t>Contingenza</t>
  </si>
  <si>
    <t>A.3</t>
  </si>
  <si>
    <t>Scatti di anzianità</t>
  </si>
  <si>
    <t>A.4</t>
  </si>
  <si>
    <t>Elemento di maggiorazione</t>
  </si>
  <si>
    <t>Per le voci non presenti riportare 0,00</t>
  </si>
  <si>
    <t>A.5</t>
  </si>
  <si>
    <t>Elemento aggiuntivo</t>
  </si>
  <si>
    <t>A.6</t>
  </si>
  <si>
    <t>Superminimo</t>
  </si>
  <si>
    <t>A.7</t>
  </si>
  <si>
    <t>Indennità di mensa</t>
  </si>
  <si>
    <t>A.8</t>
  </si>
  <si>
    <t>Indennità varie</t>
  </si>
  <si>
    <t>A</t>
  </si>
  <si>
    <t>Totale retribuzione MENSILE</t>
  </si>
  <si>
    <t>B</t>
  </si>
  <si>
    <t>Mensilità retribuite</t>
  </si>
  <si>
    <t>Art. 26 CCNL Formazione</t>
  </si>
  <si>
    <t>(n. mesi)</t>
  </si>
  <si>
    <t>C=AxB</t>
  </si>
  <si>
    <t>Retribuzione annua</t>
  </si>
  <si>
    <t>D.1</t>
  </si>
  <si>
    <t>INPS carico Azienda</t>
  </si>
  <si>
    <t>Retribuzione annua x</t>
  </si>
  <si>
    <t>D.2</t>
  </si>
  <si>
    <t>INAIL  carico Azienda</t>
  </si>
  <si>
    <t>D</t>
  </si>
  <si>
    <t>TOTALE ONERI CONTRIBUTIVI</t>
  </si>
  <si>
    <t>E</t>
  </si>
  <si>
    <t>Trattamento di fine rapporto (TFR)</t>
  </si>
  <si>
    <t>(C : 13,5) - (C x 0,5%)</t>
  </si>
  <si>
    <t>F</t>
  </si>
  <si>
    <t>IRAP</t>
  </si>
  <si>
    <t>(C+D) x</t>
  </si>
  <si>
    <t>G</t>
  </si>
  <si>
    <t>TOTALE COSTO AZIENDA ANNUO</t>
  </si>
  <si>
    <t xml:space="preserve"> = C+D+E+F</t>
  </si>
  <si>
    <t>Orario di lavoro convenzionale annuo</t>
  </si>
  <si>
    <t>Ferie</t>
  </si>
  <si>
    <t>Festività soppresse</t>
  </si>
  <si>
    <t>H</t>
  </si>
  <si>
    <t>TOTALE ORE ANNO</t>
  </si>
  <si>
    <t>Art. 36, comma 1 CCNL Formazione</t>
  </si>
  <si>
    <t>(n. ore anno)</t>
  </si>
  <si>
    <t>I</t>
  </si>
  <si>
    <t>COSTO ORARIO EX ANTE</t>
  </si>
  <si>
    <t xml:space="preserve"> = G :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</si>
</sst>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* #,##0_-;\-&quot;€&quot;* #,##0_-;_-&quot;€&quot;* &quot;-&quot;_-;_-@_-"/>
  </numFmts>
  <fonts count="23">
    <font>
      <sz val="10"/>
      <name val="Verdana"/>
      <family val="2"/>
    </font>
    <font>
      <sz val="9"/>
      <name val="Geneva"/>
    </font>
    <font>
      <sz val="10"/>
      <name val="Arial Narrow"/>
      <family val="2"/>
    </font>
    <font>
      <b/>
      <sz val="16"/>
      <name val="Arial Narrow"/>
      <family val="2"/>
    </font>
    <font>
      <i/>
      <sz val="11"/>
      <name val="Arial Narrow"/>
      <family val="2"/>
    </font>
    <font>
      <i/>
      <sz val="12"/>
      <name val="Arial Narrow"/>
      <family val="2"/>
    </font>
    <font>
      <b/>
      <sz val="18"/>
      <name val="Arial Narrow"/>
      <family val="2"/>
    </font>
    <font>
      <b/>
      <sz val="12"/>
      <name val="Arial Narrow"/>
      <family val="2"/>
    </font>
    <font>
      <sz val="10"/>
      <name val="Verdana"/>
      <family val="2"/>
    </font>
    <font>
      <b/>
      <sz val="12"/>
      <color theme="0"/>
      <name val="Arial Narrow"/>
      <family val="2"/>
    </font>
    <font>
      <sz val="12"/>
      <name val="Arial Narrow"/>
      <family val="2"/>
    </font>
    <font>
      <i/>
      <sz val="10"/>
      <name val="Arial Narrow"/>
      <family val="2"/>
    </font>
    <font>
      <sz val="11"/>
      <name val="Arial Narrow"/>
      <family val="2"/>
    </font>
    <font>
      <i/>
      <sz val="11"/>
      <color indexed="12"/>
      <name val="Arial Narrow"/>
      <family val="2"/>
    </font>
    <font>
      <b/>
      <shadow/>
      <sz val="12"/>
      <color indexed="10"/>
      <name val="Arial Narrow"/>
      <family val="2"/>
    </font>
    <font>
      <sz val="12"/>
      <color indexed="10"/>
      <name val="Arial Narrow"/>
      <family val="2"/>
    </font>
    <font>
      <sz val="9"/>
      <name val="Arial Narrow"/>
      <family val="2"/>
    </font>
    <font>
      <b/>
      <sz val="10"/>
      <name val="Arial Narrow"/>
      <family val="2"/>
    </font>
    <font>
      <b/>
      <shadow/>
      <sz val="12"/>
      <name val="Arial Narrow"/>
      <family val="2"/>
    </font>
    <font>
      <b/>
      <shadow/>
      <sz val="10"/>
      <name val="Arial Narrow"/>
      <family val="2"/>
    </font>
    <font>
      <sz val="12"/>
      <color theme="0"/>
      <name val="Arial Narrow"/>
      <family val="2"/>
    </font>
    <font>
      <b/>
      <sz val="16"/>
      <color theme="0"/>
      <name val="Arial Narrow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1" fillId="0" borderId="0"/>
    <xf numFmtId="164" fontId="8" fillId="0" borderId="0" applyFont="0" applyFill="0" applyBorder="0" applyAlignment="0" applyProtection="0"/>
    <xf numFmtId="0" fontId="22" fillId="0" borderId="0"/>
  </cellStyleXfs>
  <cellXfs count="107">
    <xf numFmtId="0" fontId="0" fillId="0" borderId="0" xfId="0"/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vertical="center"/>
    </xf>
    <xf numFmtId="0" fontId="3" fillId="0" borderId="0" xfId="2" applyFont="1" applyAlignment="1">
      <alignment horizontal="right" vertical="center"/>
    </xf>
    <xf numFmtId="49" fontId="3" fillId="0" borderId="1" xfId="2" applyNumberFormat="1" applyFont="1" applyBorder="1" applyAlignment="1" applyProtection="1">
      <alignment horizontal="center" vertical="center"/>
      <protection locked="0"/>
    </xf>
    <xf numFmtId="0" fontId="2" fillId="2" borderId="0" xfId="2" applyFont="1" applyFill="1" applyAlignment="1">
      <alignment vertical="center"/>
    </xf>
    <xf numFmtId="0" fontId="4" fillId="0" borderId="0" xfId="2" applyFont="1" applyAlignment="1">
      <alignment horizontal="left" vertical="center"/>
    </xf>
    <xf numFmtId="3" fontId="2" fillId="0" borderId="0" xfId="2" applyNumberFormat="1" applyFont="1" applyAlignment="1">
      <alignment vertical="center"/>
    </xf>
    <xf numFmtId="0" fontId="5" fillId="0" borderId="0" xfId="2" applyFont="1" applyAlignment="1">
      <alignment horizontal="left" vertical="center"/>
    </xf>
    <xf numFmtId="0" fontId="6" fillId="0" borderId="2" xfId="2" applyFont="1" applyBorder="1" applyAlignment="1" applyProtection="1">
      <alignment vertical="center"/>
      <protection locked="0"/>
    </xf>
    <xf numFmtId="0" fontId="6" fillId="0" borderId="3" xfId="2" applyFont="1" applyBorder="1" applyAlignment="1" applyProtection="1">
      <alignment vertical="center"/>
      <protection locked="0"/>
    </xf>
    <xf numFmtId="0" fontId="6" fillId="0" borderId="2" xfId="2" applyFont="1" applyBorder="1" applyAlignment="1" applyProtection="1">
      <alignment horizontal="left" vertical="center"/>
      <protection locked="0"/>
    </xf>
    <xf numFmtId="0" fontId="6" fillId="0" borderId="4" xfId="2" applyFont="1" applyBorder="1" applyAlignment="1" applyProtection="1">
      <alignment horizontal="left" vertical="center"/>
      <protection locked="0"/>
    </xf>
    <xf numFmtId="0" fontId="4" fillId="0" borderId="0" xfId="2" applyFont="1" applyAlignment="1">
      <alignment horizontal="center" vertical="center"/>
    </xf>
    <xf numFmtId="0" fontId="7" fillId="0" borderId="0" xfId="2" applyFont="1" applyAlignment="1">
      <alignment horizontal="left" vertical="center"/>
    </xf>
    <xf numFmtId="164" fontId="9" fillId="3" borderId="2" xfId="3" applyFont="1" applyFill="1" applyBorder="1" applyAlignment="1" applyProtection="1">
      <alignment horizontal="center" vertical="center" wrapText="1"/>
    </xf>
    <xf numFmtId="164" fontId="9" fillId="3" borderId="3" xfId="3" applyFont="1" applyFill="1" applyBorder="1" applyAlignment="1" applyProtection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9" fillId="3" borderId="3" xfId="2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0" fillId="0" borderId="0" xfId="2" applyFont="1" applyAlignment="1">
      <alignment vertical="center" wrapText="1"/>
    </xf>
    <xf numFmtId="0" fontId="7" fillId="0" borderId="0" xfId="2" applyFont="1" applyAlignment="1">
      <alignment horizontal="center" vertical="center" wrapText="1"/>
    </xf>
    <xf numFmtId="0" fontId="10" fillId="0" borderId="0" xfId="2" applyFont="1" applyAlignment="1">
      <alignment horizontal="left" vertical="center" indent="1"/>
    </xf>
    <xf numFmtId="0" fontId="10" fillId="0" borderId="0" xfId="2" applyFont="1" applyAlignment="1">
      <alignment horizontal="center" vertical="center" wrapText="1"/>
    </xf>
    <xf numFmtId="3" fontId="10" fillId="0" borderId="1" xfId="2" applyNumberFormat="1" applyFont="1" applyBorder="1" applyAlignment="1" applyProtection="1">
      <alignment horizontal="center" vertical="center"/>
      <protection locked="0"/>
    </xf>
    <xf numFmtId="0" fontId="11" fillId="0" borderId="0" xfId="2" applyFont="1" applyAlignment="1">
      <alignment horizontal="right" vertical="center" wrapText="1"/>
    </xf>
    <xf numFmtId="0" fontId="11" fillId="0" borderId="0" xfId="2" applyFont="1" applyAlignment="1">
      <alignment horizontal="right" vertical="center"/>
    </xf>
    <xf numFmtId="49" fontId="10" fillId="0" borderId="1" xfId="2" applyNumberFormat="1" applyFont="1" applyBorder="1" applyAlignment="1" applyProtection="1">
      <alignment horizontal="center" vertical="center"/>
      <protection locked="0"/>
    </xf>
    <xf numFmtId="0" fontId="11" fillId="0" borderId="0" xfId="2" applyFont="1" applyAlignment="1">
      <alignment horizontal="right" vertical="center" wrapText="1"/>
    </xf>
    <xf numFmtId="0" fontId="11" fillId="0" borderId="5" xfId="2" applyFont="1" applyBorder="1" applyAlignment="1">
      <alignment horizontal="right" vertical="center" wrapText="1"/>
    </xf>
    <xf numFmtId="14" fontId="10" fillId="0" borderId="1" xfId="2" applyNumberFormat="1" applyFont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0" fontId="10" fillId="0" borderId="0" xfId="2" applyFont="1" applyAlignment="1">
      <alignment horizontal="center" vertical="center" wrapText="1"/>
    </xf>
    <xf numFmtId="0" fontId="13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 wrapText="1"/>
    </xf>
    <xf numFmtId="0" fontId="15" fillId="0" borderId="0" xfId="0" applyFont="1" applyAlignment="1">
      <alignment vertical="center"/>
    </xf>
    <xf numFmtId="4" fontId="10" fillId="0" borderId="1" xfId="2" applyNumberFormat="1" applyFont="1" applyBorder="1" applyAlignment="1" applyProtection="1">
      <alignment horizontal="right" vertical="center"/>
      <protection locked="0"/>
    </xf>
    <xf numFmtId="0" fontId="10" fillId="0" borderId="0" xfId="2" applyFont="1" applyAlignment="1">
      <alignment vertical="center"/>
    </xf>
    <xf numFmtId="0" fontId="5" fillId="0" borderId="5" xfId="2" applyFont="1" applyBorder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4" fontId="10" fillId="0" borderId="6" xfId="2" applyNumberFormat="1" applyFont="1" applyBorder="1" applyAlignment="1" applyProtection="1">
      <alignment horizontal="right" vertical="center"/>
      <protection locked="0"/>
    </xf>
    <xf numFmtId="0" fontId="7" fillId="0" borderId="0" xfId="2" applyFont="1" applyAlignment="1">
      <alignment horizontal="center" vertical="center"/>
    </xf>
    <xf numFmtId="0" fontId="7" fillId="0" borderId="0" xfId="2" applyFont="1" applyAlignment="1">
      <alignment vertical="center"/>
    </xf>
    <xf numFmtId="4" fontId="7" fillId="0" borderId="7" xfId="2" applyNumberFormat="1" applyFont="1" applyBorder="1" applyAlignment="1">
      <alignment horizontal="right" vertical="center"/>
    </xf>
    <xf numFmtId="0" fontId="16" fillId="2" borderId="0" xfId="2" applyFont="1" applyFill="1" applyAlignment="1">
      <alignment vertical="center"/>
    </xf>
    <xf numFmtId="0" fontId="17" fillId="2" borderId="0" xfId="2" applyFont="1" applyFill="1" applyAlignment="1">
      <alignment vertical="center"/>
    </xf>
    <xf numFmtId="0" fontId="15" fillId="0" borderId="0" xfId="0" applyFont="1" applyAlignment="1">
      <alignment vertical="center" wrapText="1"/>
    </xf>
    <xf numFmtId="0" fontId="17" fillId="0" borderId="0" xfId="2" applyFont="1" applyAlignment="1">
      <alignment vertical="center"/>
    </xf>
    <xf numFmtId="0" fontId="10" fillId="0" borderId="1" xfId="2" applyFont="1" applyBorder="1" applyAlignment="1" applyProtection="1">
      <alignment horizontal="center" vertical="center"/>
      <protection locked="0"/>
    </xf>
    <xf numFmtId="3" fontId="7" fillId="0" borderId="1" xfId="2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18" fillId="0" borderId="8" xfId="2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4" borderId="9" xfId="2" applyFont="1" applyFill="1" applyBorder="1" applyAlignment="1">
      <alignment horizontal="center" vertical="center"/>
    </xf>
    <xf numFmtId="0" fontId="7" fillId="4" borderId="9" xfId="2" applyFont="1" applyFill="1" applyBorder="1" applyAlignment="1">
      <alignment vertical="center"/>
    </xf>
    <xf numFmtId="0" fontId="10" fillId="4" borderId="9" xfId="2" applyFont="1" applyFill="1" applyBorder="1" applyAlignment="1">
      <alignment vertical="center"/>
    </xf>
    <xf numFmtId="3" fontId="7" fillId="4" borderId="9" xfId="2" applyNumberFormat="1" applyFont="1" applyFill="1" applyBorder="1" applyAlignment="1">
      <alignment vertical="center"/>
    </xf>
    <xf numFmtId="3" fontId="10" fillId="0" borderId="0" xfId="2" applyNumberFormat="1" applyFont="1" applyAlignment="1">
      <alignment vertical="center"/>
    </xf>
    <xf numFmtId="0" fontId="10" fillId="0" borderId="0" xfId="2" applyFont="1" applyAlignment="1">
      <alignment horizontal="right" vertical="center"/>
    </xf>
    <xf numFmtId="10" fontId="10" fillId="0" borderId="1" xfId="1" applyNumberFormat="1" applyFont="1" applyFill="1" applyBorder="1" applyAlignment="1" applyProtection="1">
      <alignment vertical="center"/>
      <protection locked="0"/>
    </xf>
    <xf numFmtId="0" fontId="18" fillId="0" borderId="8" xfId="2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2" fillId="4" borderId="9" xfId="2" applyFont="1" applyFill="1" applyBorder="1" applyAlignment="1">
      <alignment vertical="center"/>
    </xf>
    <xf numFmtId="0" fontId="10" fillId="4" borderId="9" xfId="2" applyFont="1" applyFill="1" applyBorder="1" applyAlignment="1">
      <alignment horizontal="right" vertical="center"/>
    </xf>
    <xf numFmtId="0" fontId="10" fillId="0" borderId="10" xfId="2" applyFont="1" applyBorder="1" applyAlignment="1">
      <alignment horizontal="center" vertical="center"/>
    </xf>
    <xf numFmtId="0" fontId="10" fillId="0" borderId="10" xfId="2" applyFont="1" applyBorder="1" applyAlignment="1">
      <alignment vertical="center"/>
    </xf>
    <xf numFmtId="3" fontId="10" fillId="0" borderId="10" xfId="2" applyNumberFormat="1" applyFont="1" applyBorder="1" applyAlignment="1">
      <alignment vertical="center"/>
    </xf>
    <xf numFmtId="0" fontId="10" fillId="4" borderId="0" xfId="2" applyFont="1" applyFill="1" applyAlignment="1">
      <alignment horizontal="center" vertical="center"/>
    </xf>
    <xf numFmtId="0" fontId="10" fillId="4" borderId="0" xfId="2" applyFont="1" applyFill="1" applyAlignment="1">
      <alignment vertical="center"/>
    </xf>
    <xf numFmtId="3" fontId="10" fillId="4" borderId="0" xfId="2" applyNumberFormat="1" applyFont="1" applyFill="1" applyAlignment="1">
      <alignment vertical="center"/>
    </xf>
    <xf numFmtId="0" fontId="7" fillId="4" borderId="0" xfId="2" applyFont="1" applyFill="1" applyAlignment="1">
      <alignment horizontal="center" vertical="center"/>
    </xf>
    <xf numFmtId="0" fontId="7" fillId="4" borderId="0" xfId="2" applyFont="1" applyFill="1" applyAlignment="1">
      <alignment vertical="center"/>
    </xf>
    <xf numFmtId="0" fontId="10" fillId="4" borderId="0" xfId="2" applyFont="1" applyFill="1" applyAlignment="1">
      <alignment horizontal="right" vertical="center"/>
    </xf>
    <xf numFmtId="10" fontId="10" fillId="4" borderId="1" xfId="1" applyNumberFormat="1" applyFont="1" applyFill="1" applyBorder="1" applyAlignment="1" applyProtection="1">
      <alignment horizontal="right" vertical="center"/>
      <protection locked="0"/>
    </xf>
    <xf numFmtId="3" fontId="7" fillId="4" borderId="0" xfId="2" applyNumberFormat="1" applyFont="1" applyFill="1" applyAlignment="1">
      <alignment vertical="center"/>
    </xf>
    <xf numFmtId="0" fontId="7" fillId="4" borderId="11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vertical="center" wrapText="1"/>
    </xf>
    <xf numFmtId="0" fontId="2" fillId="4" borderId="11" xfId="2" applyFont="1" applyFill="1" applyBorder="1" applyAlignment="1">
      <alignment vertical="center"/>
    </xf>
    <xf numFmtId="0" fontId="9" fillId="3" borderId="9" xfId="2" applyFont="1" applyFill="1" applyBorder="1" applyAlignment="1">
      <alignment horizontal="center" vertical="center"/>
    </xf>
    <xf numFmtId="0" fontId="9" fillId="3" borderId="9" xfId="2" applyFont="1" applyFill="1" applyBorder="1" applyAlignment="1">
      <alignment vertical="center"/>
    </xf>
    <xf numFmtId="0" fontId="20" fillId="3" borderId="9" xfId="2" applyFont="1" applyFill="1" applyBorder="1" applyAlignment="1">
      <alignment horizontal="center" vertical="center"/>
    </xf>
    <xf numFmtId="0" fontId="20" fillId="3" borderId="9" xfId="2" applyFont="1" applyFill="1" applyBorder="1" applyAlignment="1">
      <alignment vertical="center"/>
    </xf>
    <xf numFmtId="3" fontId="9" fillId="3" borderId="9" xfId="2" applyNumberFormat="1" applyFont="1" applyFill="1" applyBorder="1" applyAlignment="1">
      <alignment vertical="center"/>
    </xf>
    <xf numFmtId="0" fontId="10" fillId="0" borderId="12" xfId="2" applyFont="1" applyBorder="1" applyAlignment="1">
      <alignment horizontal="center" vertical="center"/>
    </xf>
    <xf numFmtId="0" fontId="10" fillId="0" borderId="12" xfId="2" applyFont="1" applyBorder="1" applyAlignment="1">
      <alignment vertical="center"/>
    </xf>
    <xf numFmtId="3" fontId="10" fillId="0" borderId="12" xfId="2" applyNumberFormat="1" applyFont="1" applyBorder="1" applyAlignment="1">
      <alignment vertical="center"/>
    </xf>
    <xf numFmtId="3" fontId="7" fillId="0" borderId="1" xfId="2" applyNumberFormat="1" applyFont="1" applyBorder="1" applyAlignment="1" applyProtection="1">
      <alignment horizontal="right" vertical="center"/>
      <protection locked="0"/>
    </xf>
    <xf numFmtId="3" fontId="7" fillId="0" borderId="6" xfId="2" applyNumberFormat="1" applyFont="1" applyBorder="1" applyAlignment="1" applyProtection="1">
      <alignment horizontal="right" vertical="center"/>
      <protection locked="0"/>
    </xf>
    <xf numFmtId="3" fontId="7" fillId="0" borderId="7" xfId="2" applyNumberFormat="1" applyFont="1" applyBorder="1" applyAlignment="1">
      <alignment horizontal="right" vertical="center"/>
    </xf>
    <xf numFmtId="0" fontId="10" fillId="0" borderId="0" xfId="2" applyFont="1" applyAlignment="1">
      <alignment horizontal="left" vertical="center"/>
    </xf>
    <xf numFmtId="0" fontId="10" fillId="0" borderId="11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2" applyFont="1" applyBorder="1" applyAlignment="1">
      <alignment vertical="center"/>
    </xf>
    <xf numFmtId="3" fontId="2" fillId="0" borderId="11" xfId="2" applyNumberFormat="1" applyFont="1" applyBorder="1" applyAlignment="1">
      <alignment vertical="center"/>
    </xf>
    <xf numFmtId="0" fontId="21" fillId="3" borderId="13" xfId="2" applyFont="1" applyFill="1" applyBorder="1" applyAlignment="1">
      <alignment horizontal="center" vertical="center"/>
    </xf>
    <xf numFmtId="0" fontId="21" fillId="3" borderId="13" xfId="2" applyFont="1" applyFill="1" applyBorder="1" applyAlignment="1">
      <alignment vertical="center"/>
    </xf>
    <xf numFmtId="4" fontId="21" fillId="3" borderId="13" xfId="2" applyNumberFormat="1" applyFont="1" applyFill="1" applyBorder="1" applyAlignment="1">
      <alignment vertical="center"/>
    </xf>
    <xf numFmtId="0" fontId="2" fillId="2" borderId="0" xfId="2" applyFont="1" applyFill="1" applyAlignment="1">
      <alignment horizontal="center" vertical="center"/>
    </xf>
    <xf numFmtId="4" fontId="2" fillId="2" borderId="0" xfId="4" applyNumberFormat="1" applyFont="1" applyFill="1" applyAlignment="1">
      <alignment vertical="center"/>
    </xf>
    <xf numFmtId="4" fontId="2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horizontal="center" vertical="center"/>
    </xf>
    <xf numFmtId="0" fontId="10" fillId="2" borderId="0" xfId="2" applyFont="1" applyFill="1" applyAlignment="1">
      <alignment horizontal="center" vertical="center"/>
    </xf>
    <xf numFmtId="3" fontId="10" fillId="2" borderId="0" xfId="2" applyNumberFormat="1" applyFont="1" applyFill="1" applyAlignment="1">
      <alignment horizontal="right" vertical="center"/>
    </xf>
    <xf numFmtId="3" fontId="2" fillId="2" borderId="0" xfId="2" applyNumberFormat="1" applyFont="1" applyFill="1" applyAlignment="1">
      <alignment vertical="center"/>
    </xf>
    <xf numFmtId="3" fontId="10" fillId="5" borderId="0" xfId="2" applyNumberFormat="1" applyFont="1" applyFill="1" applyAlignment="1">
      <alignment vertical="center"/>
    </xf>
  </cellXfs>
  <cellStyles count="5">
    <cellStyle name="Normale" xfId="0" builtinId="0"/>
    <cellStyle name="Normale_costireali.xls" xfId="2" xr:uid="{52DAA1BB-596E-4E83-98E3-BD6F08C1ABB5}"/>
    <cellStyle name="Normale_ISOGEA-1sperim.xls" xfId="4" xr:uid="{D4C2E40A-84BC-4C30-9C19-AA5BBE033347}"/>
    <cellStyle name="Percentuale" xfId="1" builtinId="5"/>
    <cellStyle name="Valuta [0]_Costo orario2006isogea.xls" xfId="3" xr:uid="{27250FF2-10C2-4A74-B918-E34FFF5FB62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</xdr:colOff>
      <xdr:row>30</xdr:row>
      <xdr:rowOff>38100</xdr:rowOff>
    </xdr:from>
    <xdr:to>
      <xdr:col>4</xdr:col>
      <xdr:colOff>0</xdr:colOff>
      <xdr:row>30</xdr:row>
      <xdr:rowOff>144780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DE3FCE53-C85E-4603-899B-4F25D99AE914}"/>
            </a:ext>
          </a:extLst>
        </xdr:cNvPr>
        <xdr:cNvSpPr>
          <a:spLocks noChangeArrowheads="1"/>
        </xdr:cNvSpPr>
      </xdr:nvSpPr>
      <xdr:spPr bwMode="auto">
        <a:xfrm flipH="1">
          <a:off x="5483860" y="6229350"/>
          <a:ext cx="561340" cy="106680"/>
        </a:xfrm>
        <a:prstGeom prst="leftRightArrow">
          <a:avLst>
            <a:gd name="adj1" fmla="val 50000"/>
            <a:gd name="adj2" fmla="val 107143"/>
          </a:avLst>
        </a:prstGeom>
        <a:solidFill>
          <a:srgbClr val="66669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198120</xdr:colOff>
      <xdr:row>19</xdr:row>
      <xdr:rowOff>38100</xdr:rowOff>
    </xdr:from>
    <xdr:to>
      <xdr:col>3</xdr:col>
      <xdr:colOff>419100</xdr:colOff>
      <xdr:row>26</xdr:row>
      <xdr:rowOff>144780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925FC62-0C62-4C8D-B57A-25C3FC0E9BBE}"/>
            </a:ext>
          </a:extLst>
        </xdr:cNvPr>
        <xdr:cNvSpPr>
          <a:spLocks/>
        </xdr:cNvSpPr>
      </xdr:nvSpPr>
      <xdr:spPr bwMode="auto">
        <a:xfrm>
          <a:off x="5659120" y="4064000"/>
          <a:ext cx="220980" cy="1484630"/>
        </a:xfrm>
        <a:prstGeom prst="leftBrace">
          <a:avLst>
            <a:gd name="adj1" fmla="val 56322"/>
            <a:gd name="adj2" fmla="val 44778"/>
          </a:avLst>
        </a:prstGeom>
        <a:noFill/>
        <a:ln w="9525">
          <a:solidFill>
            <a:srgbClr val="333399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1905000</xdr:colOff>
      <xdr:row>19</xdr:row>
      <xdr:rowOff>45720</xdr:rowOff>
    </xdr:from>
    <xdr:to>
      <xdr:col>1</xdr:col>
      <xdr:colOff>2087880</xdr:colOff>
      <xdr:row>26</xdr:row>
      <xdr:rowOff>182880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71335BC7-2809-4DAA-B254-9A2996C1836C}"/>
            </a:ext>
          </a:extLst>
        </xdr:cNvPr>
        <xdr:cNvSpPr>
          <a:spLocks/>
        </xdr:cNvSpPr>
      </xdr:nvSpPr>
      <xdr:spPr bwMode="auto">
        <a:xfrm flipH="1">
          <a:off x="2432050" y="4071620"/>
          <a:ext cx="182880" cy="1515110"/>
        </a:xfrm>
        <a:prstGeom prst="leftBrace">
          <a:avLst>
            <a:gd name="adj1" fmla="val 69444"/>
            <a:gd name="adj2" fmla="val 44116"/>
          </a:avLst>
        </a:prstGeom>
        <a:noFill/>
        <a:ln w="9525">
          <a:solidFill>
            <a:srgbClr val="333399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2072640</xdr:colOff>
      <xdr:row>22</xdr:row>
      <xdr:rowOff>121920</xdr:rowOff>
    </xdr:from>
    <xdr:to>
      <xdr:col>2</xdr:col>
      <xdr:colOff>0</xdr:colOff>
      <xdr:row>22</xdr:row>
      <xdr:rowOff>121920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9C5DC0FF-A239-4114-B1EC-D31C81B5972F}"/>
            </a:ext>
          </a:extLst>
        </xdr:cNvPr>
        <xdr:cNvSpPr>
          <a:spLocks noChangeShapeType="1"/>
        </xdr:cNvSpPr>
      </xdr:nvSpPr>
      <xdr:spPr bwMode="auto">
        <a:xfrm>
          <a:off x="2599690" y="4738370"/>
          <a:ext cx="626110" cy="0"/>
        </a:xfrm>
        <a:prstGeom prst="line">
          <a:avLst/>
        </a:prstGeom>
        <a:noFill/>
        <a:ln w="9525">
          <a:solidFill>
            <a:srgbClr val="333399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2072640</xdr:colOff>
      <xdr:row>22</xdr:row>
      <xdr:rowOff>114300</xdr:rowOff>
    </xdr:from>
    <xdr:to>
      <xdr:col>3</xdr:col>
      <xdr:colOff>198120</xdr:colOff>
      <xdr:row>22</xdr:row>
      <xdr:rowOff>114300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68C98F54-9C80-44D7-82BC-F1C13AEAC1B1}"/>
            </a:ext>
          </a:extLst>
        </xdr:cNvPr>
        <xdr:cNvSpPr>
          <a:spLocks noChangeShapeType="1"/>
        </xdr:cNvSpPr>
      </xdr:nvSpPr>
      <xdr:spPr bwMode="auto">
        <a:xfrm>
          <a:off x="5298440" y="4730750"/>
          <a:ext cx="360680" cy="0"/>
        </a:xfrm>
        <a:prstGeom prst="line">
          <a:avLst/>
        </a:prstGeom>
        <a:noFill/>
        <a:ln w="9525">
          <a:solidFill>
            <a:srgbClr val="333399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22860</xdr:colOff>
      <xdr:row>51</xdr:row>
      <xdr:rowOff>106680</xdr:rowOff>
    </xdr:from>
    <xdr:to>
      <xdr:col>4</xdr:col>
      <xdr:colOff>0</xdr:colOff>
      <xdr:row>51</xdr:row>
      <xdr:rowOff>198120</xdr:rowOff>
    </xdr:to>
    <xdr:sp macro="" textlink="">
      <xdr:nvSpPr>
        <xdr:cNvPr id="7" name="AutoShape 6">
          <a:extLst>
            <a:ext uri="{FF2B5EF4-FFF2-40B4-BE49-F238E27FC236}">
              <a16:creationId xmlns:a16="http://schemas.microsoft.com/office/drawing/2014/main" id="{AD37F579-66C0-4890-B927-C8B63A5006CD}"/>
            </a:ext>
          </a:extLst>
        </xdr:cNvPr>
        <xdr:cNvSpPr>
          <a:spLocks noChangeArrowheads="1"/>
        </xdr:cNvSpPr>
      </xdr:nvSpPr>
      <xdr:spPr bwMode="auto">
        <a:xfrm flipH="1">
          <a:off x="5483860" y="9390380"/>
          <a:ext cx="561340" cy="91440"/>
        </a:xfrm>
        <a:prstGeom prst="leftRightArrow">
          <a:avLst>
            <a:gd name="adj1" fmla="val 50000"/>
            <a:gd name="adj2" fmla="val 125000"/>
          </a:avLst>
        </a:prstGeom>
        <a:solidFill>
          <a:srgbClr val="66669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B291F-896B-40BA-A344-D3750F002A3A}">
  <dimension ref="A1:G216"/>
  <sheetViews>
    <sheetView showGridLines="0" tabSelected="1" view="pageBreakPreview" zoomScaleNormal="100" zoomScaleSheetLayoutView="100" workbookViewId="0"/>
  </sheetViews>
  <sheetFormatPr defaultColWidth="9.23046875" defaultRowHeight="13"/>
  <cols>
    <col min="1" max="1" width="6.3828125" style="99" customWidth="1"/>
    <col min="2" max="2" width="32.69140625" style="5" customWidth="1"/>
    <col min="3" max="3" width="27.07421875" style="5" customWidth="1"/>
    <col min="4" max="4" width="7.07421875" style="5" customWidth="1"/>
    <col min="5" max="5" width="11.921875" style="105" customWidth="1"/>
    <col min="6" max="6" width="24.23046875" style="5" customWidth="1"/>
    <col min="7" max="7" width="4.3828125" style="5" customWidth="1"/>
    <col min="8" max="256" width="9.23046875" style="5"/>
    <col min="257" max="257" width="6.3828125" style="5" customWidth="1"/>
    <col min="258" max="258" width="32.69140625" style="5" customWidth="1"/>
    <col min="259" max="259" width="27.07421875" style="5" customWidth="1"/>
    <col min="260" max="260" width="7.07421875" style="5" customWidth="1"/>
    <col min="261" max="261" width="11.921875" style="5" customWidth="1"/>
    <col min="262" max="262" width="24.23046875" style="5" customWidth="1"/>
    <col min="263" max="263" width="4.3828125" style="5" customWidth="1"/>
    <col min="264" max="512" width="9.23046875" style="5"/>
    <col min="513" max="513" width="6.3828125" style="5" customWidth="1"/>
    <col min="514" max="514" width="32.69140625" style="5" customWidth="1"/>
    <col min="515" max="515" width="27.07421875" style="5" customWidth="1"/>
    <col min="516" max="516" width="7.07421875" style="5" customWidth="1"/>
    <col min="517" max="517" width="11.921875" style="5" customWidth="1"/>
    <col min="518" max="518" width="24.23046875" style="5" customWidth="1"/>
    <col min="519" max="519" width="4.3828125" style="5" customWidth="1"/>
    <col min="520" max="768" width="9.23046875" style="5"/>
    <col min="769" max="769" width="6.3828125" style="5" customWidth="1"/>
    <col min="770" max="770" width="32.69140625" style="5" customWidth="1"/>
    <col min="771" max="771" width="27.07421875" style="5" customWidth="1"/>
    <col min="772" max="772" width="7.07421875" style="5" customWidth="1"/>
    <col min="773" max="773" width="11.921875" style="5" customWidth="1"/>
    <col min="774" max="774" width="24.23046875" style="5" customWidth="1"/>
    <col min="775" max="775" width="4.3828125" style="5" customWidth="1"/>
    <col min="776" max="1024" width="9.23046875" style="5"/>
    <col min="1025" max="1025" width="6.3828125" style="5" customWidth="1"/>
    <col min="1026" max="1026" width="32.69140625" style="5" customWidth="1"/>
    <col min="1027" max="1027" width="27.07421875" style="5" customWidth="1"/>
    <col min="1028" max="1028" width="7.07421875" style="5" customWidth="1"/>
    <col min="1029" max="1029" width="11.921875" style="5" customWidth="1"/>
    <col min="1030" max="1030" width="24.23046875" style="5" customWidth="1"/>
    <col min="1031" max="1031" width="4.3828125" style="5" customWidth="1"/>
    <col min="1032" max="1280" width="9.23046875" style="5"/>
    <col min="1281" max="1281" width="6.3828125" style="5" customWidth="1"/>
    <col min="1282" max="1282" width="32.69140625" style="5" customWidth="1"/>
    <col min="1283" max="1283" width="27.07421875" style="5" customWidth="1"/>
    <col min="1284" max="1284" width="7.07421875" style="5" customWidth="1"/>
    <col min="1285" max="1285" width="11.921875" style="5" customWidth="1"/>
    <col min="1286" max="1286" width="24.23046875" style="5" customWidth="1"/>
    <col min="1287" max="1287" width="4.3828125" style="5" customWidth="1"/>
    <col min="1288" max="1536" width="9.23046875" style="5"/>
    <col min="1537" max="1537" width="6.3828125" style="5" customWidth="1"/>
    <col min="1538" max="1538" width="32.69140625" style="5" customWidth="1"/>
    <col min="1539" max="1539" width="27.07421875" style="5" customWidth="1"/>
    <col min="1540" max="1540" width="7.07421875" style="5" customWidth="1"/>
    <col min="1541" max="1541" width="11.921875" style="5" customWidth="1"/>
    <col min="1542" max="1542" width="24.23046875" style="5" customWidth="1"/>
    <col min="1543" max="1543" width="4.3828125" style="5" customWidth="1"/>
    <col min="1544" max="1792" width="9.23046875" style="5"/>
    <col min="1793" max="1793" width="6.3828125" style="5" customWidth="1"/>
    <col min="1794" max="1794" width="32.69140625" style="5" customWidth="1"/>
    <col min="1795" max="1795" width="27.07421875" style="5" customWidth="1"/>
    <col min="1796" max="1796" width="7.07421875" style="5" customWidth="1"/>
    <col min="1797" max="1797" width="11.921875" style="5" customWidth="1"/>
    <col min="1798" max="1798" width="24.23046875" style="5" customWidth="1"/>
    <col min="1799" max="1799" width="4.3828125" style="5" customWidth="1"/>
    <col min="1800" max="2048" width="9.23046875" style="5"/>
    <col min="2049" max="2049" width="6.3828125" style="5" customWidth="1"/>
    <col min="2050" max="2050" width="32.69140625" style="5" customWidth="1"/>
    <col min="2051" max="2051" width="27.07421875" style="5" customWidth="1"/>
    <col min="2052" max="2052" width="7.07421875" style="5" customWidth="1"/>
    <col min="2053" max="2053" width="11.921875" style="5" customWidth="1"/>
    <col min="2054" max="2054" width="24.23046875" style="5" customWidth="1"/>
    <col min="2055" max="2055" width="4.3828125" style="5" customWidth="1"/>
    <col min="2056" max="2304" width="9.23046875" style="5"/>
    <col min="2305" max="2305" width="6.3828125" style="5" customWidth="1"/>
    <col min="2306" max="2306" width="32.69140625" style="5" customWidth="1"/>
    <col min="2307" max="2307" width="27.07421875" style="5" customWidth="1"/>
    <col min="2308" max="2308" width="7.07421875" style="5" customWidth="1"/>
    <col min="2309" max="2309" width="11.921875" style="5" customWidth="1"/>
    <col min="2310" max="2310" width="24.23046875" style="5" customWidth="1"/>
    <col min="2311" max="2311" width="4.3828125" style="5" customWidth="1"/>
    <col min="2312" max="2560" width="9.23046875" style="5"/>
    <col min="2561" max="2561" width="6.3828125" style="5" customWidth="1"/>
    <col min="2562" max="2562" width="32.69140625" style="5" customWidth="1"/>
    <col min="2563" max="2563" width="27.07421875" style="5" customWidth="1"/>
    <col min="2564" max="2564" width="7.07421875" style="5" customWidth="1"/>
    <col min="2565" max="2565" width="11.921875" style="5" customWidth="1"/>
    <col min="2566" max="2566" width="24.23046875" style="5" customWidth="1"/>
    <col min="2567" max="2567" width="4.3828125" style="5" customWidth="1"/>
    <col min="2568" max="2816" width="9.23046875" style="5"/>
    <col min="2817" max="2817" width="6.3828125" style="5" customWidth="1"/>
    <col min="2818" max="2818" width="32.69140625" style="5" customWidth="1"/>
    <col min="2819" max="2819" width="27.07421875" style="5" customWidth="1"/>
    <col min="2820" max="2820" width="7.07421875" style="5" customWidth="1"/>
    <col min="2821" max="2821" width="11.921875" style="5" customWidth="1"/>
    <col min="2822" max="2822" width="24.23046875" style="5" customWidth="1"/>
    <col min="2823" max="2823" width="4.3828125" style="5" customWidth="1"/>
    <col min="2824" max="3072" width="9.23046875" style="5"/>
    <col min="3073" max="3073" width="6.3828125" style="5" customWidth="1"/>
    <col min="3074" max="3074" width="32.69140625" style="5" customWidth="1"/>
    <col min="3075" max="3075" width="27.07421875" style="5" customWidth="1"/>
    <col min="3076" max="3076" width="7.07421875" style="5" customWidth="1"/>
    <col min="3077" max="3077" width="11.921875" style="5" customWidth="1"/>
    <col min="3078" max="3078" width="24.23046875" style="5" customWidth="1"/>
    <col min="3079" max="3079" width="4.3828125" style="5" customWidth="1"/>
    <col min="3080" max="3328" width="9.23046875" style="5"/>
    <col min="3329" max="3329" width="6.3828125" style="5" customWidth="1"/>
    <col min="3330" max="3330" width="32.69140625" style="5" customWidth="1"/>
    <col min="3331" max="3331" width="27.07421875" style="5" customWidth="1"/>
    <col min="3332" max="3332" width="7.07421875" style="5" customWidth="1"/>
    <col min="3333" max="3333" width="11.921875" style="5" customWidth="1"/>
    <col min="3334" max="3334" width="24.23046875" style="5" customWidth="1"/>
    <col min="3335" max="3335" width="4.3828125" style="5" customWidth="1"/>
    <col min="3336" max="3584" width="9.23046875" style="5"/>
    <col min="3585" max="3585" width="6.3828125" style="5" customWidth="1"/>
    <col min="3586" max="3586" width="32.69140625" style="5" customWidth="1"/>
    <col min="3587" max="3587" width="27.07421875" style="5" customWidth="1"/>
    <col min="3588" max="3588" width="7.07421875" style="5" customWidth="1"/>
    <col min="3589" max="3589" width="11.921875" style="5" customWidth="1"/>
    <col min="3590" max="3590" width="24.23046875" style="5" customWidth="1"/>
    <col min="3591" max="3591" width="4.3828125" style="5" customWidth="1"/>
    <col min="3592" max="3840" width="9.23046875" style="5"/>
    <col min="3841" max="3841" width="6.3828125" style="5" customWidth="1"/>
    <col min="3842" max="3842" width="32.69140625" style="5" customWidth="1"/>
    <col min="3843" max="3843" width="27.07421875" style="5" customWidth="1"/>
    <col min="3844" max="3844" width="7.07421875" style="5" customWidth="1"/>
    <col min="3845" max="3845" width="11.921875" style="5" customWidth="1"/>
    <col min="3846" max="3846" width="24.23046875" style="5" customWidth="1"/>
    <col min="3847" max="3847" width="4.3828125" style="5" customWidth="1"/>
    <col min="3848" max="4096" width="9.23046875" style="5"/>
    <col min="4097" max="4097" width="6.3828125" style="5" customWidth="1"/>
    <col min="4098" max="4098" width="32.69140625" style="5" customWidth="1"/>
    <col min="4099" max="4099" width="27.07421875" style="5" customWidth="1"/>
    <col min="4100" max="4100" width="7.07421875" style="5" customWidth="1"/>
    <col min="4101" max="4101" width="11.921875" style="5" customWidth="1"/>
    <col min="4102" max="4102" width="24.23046875" style="5" customWidth="1"/>
    <col min="4103" max="4103" width="4.3828125" style="5" customWidth="1"/>
    <col min="4104" max="4352" width="9.23046875" style="5"/>
    <col min="4353" max="4353" width="6.3828125" style="5" customWidth="1"/>
    <col min="4354" max="4354" width="32.69140625" style="5" customWidth="1"/>
    <col min="4355" max="4355" width="27.07421875" style="5" customWidth="1"/>
    <col min="4356" max="4356" width="7.07421875" style="5" customWidth="1"/>
    <col min="4357" max="4357" width="11.921875" style="5" customWidth="1"/>
    <col min="4358" max="4358" width="24.23046875" style="5" customWidth="1"/>
    <col min="4359" max="4359" width="4.3828125" style="5" customWidth="1"/>
    <col min="4360" max="4608" width="9.23046875" style="5"/>
    <col min="4609" max="4609" width="6.3828125" style="5" customWidth="1"/>
    <col min="4610" max="4610" width="32.69140625" style="5" customWidth="1"/>
    <col min="4611" max="4611" width="27.07421875" style="5" customWidth="1"/>
    <col min="4612" max="4612" width="7.07421875" style="5" customWidth="1"/>
    <col min="4613" max="4613" width="11.921875" style="5" customWidth="1"/>
    <col min="4614" max="4614" width="24.23046875" style="5" customWidth="1"/>
    <col min="4615" max="4615" width="4.3828125" style="5" customWidth="1"/>
    <col min="4616" max="4864" width="9.23046875" style="5"/>
    <col min="4865" max="4865" width="6.3828125" style="5" customWidth="1"/>
    <col min="4866" max="4866" width="32.69140625" style="5" customWidth="1"/>
    <col min="4867" max="4867" width="27.07421875" style="5" customWidth="1"/>
    <col min="4868" max="4868" width="7.07421875" style="5" customWidth="1"/>
    <col min="4869" max="4869" width="11.921875" style="5" customWidth="1"/>
    <col min="4870" max="4870" width="24.23046875" style="5" customWidth="1"/>
    <col min="4871" max="4871" width="4.3828125" style="5" customWidth="1"/>
    <col min="4872" max="5120" width="9.23046875" style="5"/>
    <col min="5121" max="5121" width="6.3828125" style="5" customWidth="1"/>
    <col min="5122" max="5122" width="32.69140625" style="5" customWidth="1"/>
    <col min="5123" max="5123" width="27.07421875" style="5" customWidth="1"/>
    <col min="5124" max="5124" width="7.07421875" style="5" customWidth="1"/>
    <col min="5125" max="5125" width="11.921875" style="5" customWidth="1"/>
    <col min="5126" max="5126" width="24.23046875" style="5" customWidth="1"/>
    <col min="5127" max="5127" width="4.3828125" style="5" customWidth="1"/>
    <col min="5128" max="5376" width="9.23046875" style="5"/>
    <col min="5377" max="5377" width="6.3828125" style="5" customWidth="1"/>
    <col min="5378" max="5378" width="32.69140625" style="5" customWidth="1"/>
    <col min="5379" max="5379" width="27.07421875" style="5" customWidth="1"/>
    <col min="5380" max="5380" width="7.07421875" style="5" customWidth="1"/>
    <col min="5381" max="5381" width="11.921875" style="5" customWidth="1"/>
    <col min="5382" max="5382" width="24.23046875" style="5" customWidth="1"/>
    <col min="5383" max="5383" width="4.3828125" style="5" customWidth="1"/>
    <col min="5384" max="5632" width="9.23046875" style="5"/>
    <col min="5633" max="5633" width="6.3828125" style="5" customWidth="1"/>
    <col min="5634" max="5634" width="32.69140625" style="5" customWidth="1"/>
    <col min="5635" max="5635" width="27.07421875" style="5" customWidth="1"/>
    <col min="5636" max="5636" width="7.07421875" style="5" customWidth="1"/>
    <col min="5637" max="5637" width="11.921875" style="5" customWidth="1"/>
    <col min="5638" max="5638" width="24.23046875" style="5" customWidth="1"/>
    <col min="5639" max="5639" width="4.3828125" style="5" customWidth="1"/>
    <col min="5640" max="5888" width="9.23046875" style="5"/>
    <col min="5889" max="5889" width="6.3828125" style="5" customWidth="1"/>
    <col min="5890" max="5890" width="32.69140625" style="5" customWidth="1"/>
    <col min="5891" max="5891" width="27.07421875" style="5" customWidth="1"/>
    <col min="5892" max="5892" width="7.07421875" style="5" customWidth="1"/>
    <col min="5893" max="5893" width="11.921875" style="5" customWidth="1"/>
    <col min="5894" max="5894" width="24.23046875" style="5" customWidth="1"/>
    <col min="5895" max="5895" width="4.3828125" style="5" customWidth="1"/>
    <col min="5896" max="6144" width="9.23046875" style="5"/>
    <col min="6145" max="6145" width="6.3828125" style="5" customWidth="1"/>
    <col min="6146" max="6146" width="32.69140625" style="5" customWidth="1"/>
    <col min="6147" max="6147" width="27.07421875" style="5" customWidth="1"/>
    <col min="6148" max="6148" width="7.07421875" style="5" customWidth="1"/>
    <col min="6149" max="6149" width="11.921875" style="5" customWidth="1"/>
    <col min="6150" max="6150" width="24.23046875" style="5" customWidth="1"/>
    <col min="6151" max="6151" width="4.3828125" style="5" customWidth="1"/>
    <col min="6152" max="6400" width="9.23046875" style="5"/>
    <col min="6401" max="6401" width="6.3828125" style="5" customWidth="1"/>
    <col min="6402" max="6402" width="32.69140625" style="5" customWidth="1"/>
    <col min="6403" max="6403" width="27.07421875" style="5" customWidth="1"/>
    <col min="6404" max="6404" width="7.07421875" style="5" customWidth="1"/>
    <col min="6405" max="6405" width="11.921875" style="5" customWidth="1"/>
    <col min="6406" max="6406" width="24.23046875" style="5" customWidth="1"/>
    <col min="6407" max="6407" width="4.3828125" style="5" customWidth="1"/>
    <col min="6408" max="6656" width="9.23046875" style="5"/>
    <col min="6657" max="6657" width="6.3828125" style="5" customWidth="1"/>
    <col min="6658" max="6658" width="32.69140625" style="5" customWidth="1"/>
    <col min="6659" max="6659" width="27.07421875" style="5" customWidth="1"/>
    <col min="6660" max="6660" width="7.07421875" style="5" customWidth="1"/>
    <col min="6661" max="6661" width="11.921875" style="5" customWidth="1"/>
    <col min="6662" max="6662" width="24.23046875" style="5" customWidth="1"/>
    <col min="6663" max="6663" width="4.3828125" style="5" customWidth="1"/>
    <col min="6664" max="6912" width="9.23046875" style="5"/>
    <col min="6913" max="6913" width="6.3828125" style="5" customWidth="1"/>
    <col min="6914" max="6914" width="32.69140625" style="5" customWidth="1"/>
    <col min="6915" max="6915" width="27.07421875" style="5" customWidth="1"/>
    <col min="6916" max="6916" width="7.07421875" style="5" customWidth="1"/>
    <col min="6917" max="6917" width="11.921875" style="5" customWidth="1"/>
    <col min="6918" max="6918" width="24.23046875" style="5" customWidth="1"/>
    <col min="6919" max="6919" width="4.3828125" style="5" customWidth="1"/>
    <col min="6920" max="7168" width="9.23046875" style="5"/>
    <col min="7169" max="7169" width="6.3828125" style="5" customWidth="1"/>
    <col min="7170" max="7170" width="32.69140625" style="5" customWidth="1"/>
    <col min="7171" max="7171" width="27.07421875" style="5" customWidth="1"/>
    <col min="7172" max="7172" width="7.07421875" style="5" customWidth="1"/>
    <col min="7173" max="7173" width="11.921875" style="5" customWidth="1"/>
    <col min="7174" max="7174" width="24.23046875" style="5" customWidth="1"/>
    <col min="7175" max="7175" width="4.3828125" style="5" customWidth="1"/>
    <col min="7176" max="7424" width="9.23046875" style="5"/>
    <col min="7425" max="7425" width="6.3828125" style="5" customWidth="1"/>
    <col min="7426" max="7426" width="32.69140625" style="5" customWidth="1"/>
    <col min="7427" max="7427" width="27.07421875" style="5" customWidth="1"/>
    <col min="7428" max="7428" width="7.07421875" style="5" customWidth="1"/>
    <col min="7429" max="7429" width="11.921875" style="5" customWidth="1"/>
    <col min="7430" max="7430" width="24.23046875" style="5" customWidth="1"/>
    <col min="7431" max="7431" width="4.3828125" style="5" customWidth="1"/>
    <col min="7432" max="7680" width="9.23046875" style="5"/>
    <col min="7681" max="7681" width="6.3828125" style="5" customWidth="1"/>
    <col min="7682" max="7682" width="32.69140625" style="5" customWidth="1"/>
    <col min="7683" max="7683" width="27.07421875" style="5" customWidth="1"/>
    <col min="7684" max="7684" width="7.07421875" style="5" customWidth="1"/>
    <col min="7685" max="7685" width="11.921875" style="5" customWidth="1"/>
    <col min="7686" max="7686" width="24.23046875" style="5" customWidth="1"/>
    <col min="7687" max="7687" width="4.3828125" style="5" customWidth="1"/>
    <col min="7688" max="7936" width="9.23046875" style="5"/>
    <col min="7937" max="7937" width="6.3828125" style="5" customWidth="1"/>
    <col min="7938" max="7938" width="32.69140625" style="5" customWidth="1"/>
    <col min="7939" max="7939" width="27.07421875" style="5" customWidth="1"/>
    <col min="7940" max="7940" width="7.07421875" style="5" customWidth="1"/>
    <col min="7941" max="7941" width="11.921875" style="5" customWidth="1"/>
    <col min="7942" max="7942" width="24.23046875" style="5" customWidth="1"/>
    <col min="7943" max="7943" width="4.3828125" style="5" customWidth="1"/>
    <col min="7944" max="8192" width="9.23046875" style="5"/>
    <col min="8193" max="8193" width="6.3828125" style="5" customWidth="1"/>
    <col min="8194" max="8194" width="32.69140625" style="5" customWidth="1"/>
    <col min="8195" max="8195" width="27.07421875" style="5" customWidth="1"/>
    <col min="8196" max="8196" width="7.07421875" style="5" customWidth="1"/>
    <col min="8197" max="8197" width="11.921875" style="5" customWidth="1"/>
    <col min="8198" max="8198" width="24.23046875" style="5" customWidth="1"/>
    <col min="8199" max="8199" width="4.3828125" style="5" customWidth="1"/>
    <col min="8200" max="8448" width="9.23046875" style="5"/>
    <col min="8449" max="8449" width="6.3828125" style="5" customWidth="1"/>
    <col min="8450" max="8450" width="32.69140625" style="5" customWidth="1"/>
    <col min="8451" max="8451" width="27.07421875" style="5" customWidth="1"/>
    <col min="8452" max="8452" width="7.07421875" style="5" customWidth="1"/>
    <col min="8453" max="8453" width="11.921875" style="5" customWidth="1"/>
    <col min="8454" max="8454" width="24.23046875" style="5" customWidth="1"/>
    <col min="8455" max="8455" width="4.3828125" style="5" customWidth="1"/>
    <col min="8456" max="8704" width="9.23046875" style="5"/>
    <col min="8705" max="8705" width="6.3828125" style="5" customWidth="1"/>
    <col min="8706" max="8706" width="32.69140625" style="5" customWidth="1"/>
    <col min="8707" max="8707" width="27.07421875" style="5" customWidth="1"/>
    <col min="8708" max="8708" width="7.07421875" style="5" customWidth="1"/>
    <col min="8709" max="8709" width="11.921875" style="5" customWidth="1"/>
    <col min="8710" max="8710" width="24.23046875" style="5" customWidth="1"/>
    <col min="8711" max="8711" width="4.3828125" style="5" customWidth="1"/>
    <col min="8712" max="8960" width="9.23046875" style="5"/>
    <col min="8961" max="8961" width="6.3828125" style="5" customWidth="1"/>
    <col min="8962" max="8962" width="32.69140625" style="5" customWidth="1"/>
    <col min="8963" max="8963" width="27.07421875" style="5" customWidth="1"/>
    <col min="8964" max="8964" width="7.07421875" style="5" customWidth="1"/>
    <col min="8965" max="8965" width="11.921875" style="5" customWidth="1"/>
    <col min="8966" max="8966" width="24.23046875" style="5" customWidth="1"/>
    <col min="8967" max="8967" width="4.3828125" style="5" customWidth="1"/>
    <col min="8968" max="9216" width="9.23046875" style="5"/>
    <col min="9217" max="9217" width="6.3828125" style="5" customWidth="1"/>
    <col min="9218" max="9218" width="32.69140625" style="5" customWidth="1"/>
    <col min="9219" max="9219" width="27.07421875" style="5" customWidth="1"/>
    <col min="9220" max="9220" width="7.07421875" style="5" customWidth="1"/>
    <col min="9221" max="9221" width="11.921875" style="5" customWidth="1"/>
    <col min="9222" max="9222" width="24.23046875" style="5" customWidth="1"/>
    <col min="9223" max="9223" width="4.3828125" style="5" customWidth="1"/>
    <col min="9224" max="9472" width="9.23046875" style="5"/>
    <col min="9473" max="9473" width="6.3828125" style="5" customWidth="1"/>
    <col min="9474" max="9474" width="32.69140625" style="5" customWidth="1"/>
    <col min="9475" max="9475" width="27.07421875" style="5" customWidth="1"/>
    <col min="9476" max="9476" width="7.07421875" style="5" customWidth="1"/>
    <col min="9477" max="9477" width="11.921875" style="5" customWidth="1"/>
    <col min="9478" max="9478" width="24.23046875" style="5" customWidth="1"/>
    <col min="9479" max="9479" width="4.3828125" style="5" customWidth="1"/>
    <col min="9480" max="9728" width="9.23046875" style="5"/>
    <col min="9729" max="9729" width="6.3828125" style="5" customWidth="1"/>
    <col min="9730" max="9730" width="32.69140625" style="5" customWidth="1"/>
    <col min="9731" max="9731" width="27.07421875" style="5" customWidth="1"/>
    <col min="9732" max="9732" width="7.07421875" style="5" customWidth="1"/>
    <col min="9733" max="9733" width="11.921875" style="5" customWidth="1"/>
    <col min="9734" max="9734" width="24.23046875" style="5" customWidth="1"/>
    <col min="9735" max="9735" width="4.3828125" style="5" customWidth="1"/>
    <col min="9736" max="9984" width="9.23046875" style="5"/>
    <col min="9985" max="9985" width="6.3828125" style="5" customWidth="1"/>
    <col min="9986" max="9986" width="32.69140625" style="5" customWidth="1"/>
    <col min="9987" max="9987" width="27.07421875" style="5" customWidth="1"/>
    <col min="9988" max="9988" width="7.07421875" style="5" customWidth="1"/>
    <col min="9989" max="9989" width="11.921875" style="5" customWidth="1"/>
    <col min="9990" max="9990" width="24.23046875" style="5" customWidth="1"/>
    <col min="9991" max="9991" width="4.3828125" style="5" customWidth="1"/>
    <col min="9992" max="10240" width="9.23046875" style="5"/>
    <col min="10241" max="10241" width="6.3828125" style="5" customWidth="1"/>
    <col min="10242" max="10242" width="32.69140625" style="5" customWidth="1"/>
    <col min="10243" max="10243" width="27.07421875" style="5" customWidth="1"/>
    <col min="10244" max="10244" width="7.07421875" style="5" customWidth="1"/>
    <col min="10245" max="10245" width="11.921875" style="5" customWidth="1"/>
    <col min="10246" max="10246" width="24.23046875" style="5" customWidth="1"/>
    <col min="10247" max="10247" width="4.3828125" style="5" customWidth="1"/>
    <col min="10248" max="10496" width="9.23046875" style="5"/>
    <col min="10497" max="10497" width="6.3828125" style="5" customWidth="1"/>
    <col min="10498" max="10498" width="32.69140625" style="5" customWidth="1"/>
    <col min="10499" max="10499" width="27.07421875" style="5" customWidth="1"/>
    <col min="10500" max="10500" width="7.07421875" style="5" customWidth="1"/>
    <col min="10501" max="10501" width="11.921875" style="5" customWidth="1"/>
    <col min="10502" max="10502" width="24.23046875" style="5" customWidth="1"/>
    <col min="10503" max="10503" width="4.3828125" style="5" customWidth="1"/>
    <col min="10504" max="10752" width="9.23046875" style="5"/>
    <col min="10753" max="10753" width="6.3828125" style="5" customWidth="1"/>
    <col min="10754" max="10754" width="32.69140625" style="5" customWidth="1"/>
    <col min="10755" max="10755" width="27.07421875" style="5" customWidth="1"/>
    <col min="10756" max="10756" width="7.07421875" style="5" customWidth="1"/>
    <col min="10757" max="10757" width="11.921875" style="5" customWidth="1"/>
    <col min="10758" max="10758" width="24.23046875" style="5" customWidth="1"/>
    <col min="10759" max="10759" width="4.3828125" style="5" customWidth="1"/>
    <col min="10760" max="11008" width="9.23046875" style="5"/>
    <col min="11009" max="11009" width="6.3828125" style="5" customWidth="1"/>
    <col min="11010" max="11010" width="32.69140625" style="5" customWidth="1"/>
    <col min="11011" max="11011" width="27.07421875" style="5" customWidth="1"/>
    <col min="11012" max="11012" width="7.07421875" style="5" customWidth="1"/>
    <col min="11013" max="11013" width="11.921875" style="5" customWidth="1"/>
    <col min="11014" max="11014" width="24.23046875" style="5" customWidth="1"/>
    <col min="11015" max="11015" width="4.3828125" style="5" customWidth="1"/>
    <col min="11016" max="11264" width="9.23046875" style="5"/>
    <col min="11265" max="11265" width="6.3828125" style="5" customWidth="1"/>
    <col min="11266" max="11266" width="32.69140625" style="5" customWidth="1"/>
    <col min="11267" max="11267" width="27.07421875" style="5" customWidth="1"/>
    <col min="11268" max="11268" width="7.07421875" style="5" customWidth="1"/>
    <col min="11269" max="11269" width="11.921875" style="5" customWidth="1"/>
    <col min="11270" max="11270" width="24.23046875" style="5" customWidth="1"/>
    <col min="11271" max="11271" width="4.3828125" style="5" customWidth="1"/>
    <col min="11272" max="11520" width="9.23046875" style="5"/>
    <col min="11521" max="11521" width="6.3828125" style="5" customWidth="1"/>
    <col min="11522" max="11522" width="32.69140625" style="5" customWidth="1"/>
    <col min="11523" max="11523" width="27.07421875" style="5" customWidth="1"/>
    <col min="11524" max="11524" width="7.07421875" style="5" customWidth="1"/>
    <col min="11525" max="11525" width="11.921875" style="5" customWidth="1"/>
    <col min="11526" max="11526" width="24.23046875" style="5" customWidth="1"/>
    <col min="11527" max="11527" width="4.3828125" style="5" customWidth="1"/>
    <col min="11528" max="11776" width="9.23046875" style="5"/>
    <col min="11777" max="11777" width="6.3828125" style="5" customWidth="1"/>
    <col min="11778" max="11778" width="32.69140625" style="5" customWidth="1"/>
    <col min="11779" max="11779" width="27.07421875" style="5" customWidth="1"/>
    <col min="11780" max="11780" width="7.07421875" style="5" customWidth="1"/>
    <col min="11781" max="11781" width="11.921875" style="5" customWidth="1"/>
    <col min="11782" max="11782" width="24.23046875" style="5" customWidth="1"/>
    <col min="11783" max="11783" width="4.3828125" style="5" customWidth="1"/>
    <col min="11784" max="12032" width="9.23046875" style="5"/>
    <col min="12033" max="12033" width="6.3828125" style="5" customWidth="1"/>
    <col min="12034" max="12034" width="32.69140625" style="5" customWidth="1"/>
    <col min="12035" max="12035" width="27.07421875" style="5" customWidth="1"/>
    <col min="12036" max="12036" width="7.07421875" style="5" customWidth="1"/>
    <col min="12037" max="12037" width="11.921875" style="5" customWidth="1"/>
    <col min="12038" max="12038" width="24.23046875" style="5" customWidth="1"/>
    <col min="12039" max="12039" width="4.3828125" style="5" customWidth="1"/>
    <col min="12040" max="12288" width="9.23046875" style="5"/>
    <col min="12289" max="12289" width="6.3828125" style="5" customWidth="1"/>
    <col min="12290" max="12290" width="32.69140625" style="5" customWidth="1"/>
    <col min="12291" max="12291" width="27.07421875" style="5" customWidth="1"/>
    <col min="12292" max="12292" width="7.07421875" style="5" customWidth="1"/>
    <col min="12293" max="12293" width="11.921875" style="5" customWidth="1"/>
    <col min="12294" max="12294" width="24.23046875" style="5" customWidth="1"/>
    <col min="12295" max="12295" width="4.3828125" style="5" customWidth="1"/>
    <col min="12296" max="12544" width="9.23046875" style="5"/>
    <col min="12545" max="12545" width="6.3828125" style="5" customWidth="1"/>
    <col min="12546" max="12546" width="32.69140625" style="5" customWidth="1"/>
    <col min="12547" max="12547" width="27.07421875" style="5" customWidth="1"/>
    <col min="12548" max="12548" width="7.07421875" style="5" customWidth="1"/>
    <col min="12549" max="12549" width="11.921875" style="5" customWidth="1"/>
    <col min="12550" max="12550" width="24.23046875" style="5" customWidth="1"/>
    <col min="12551" max="12551" width="4.3828125" style="5" customWidth="1"/>
    <col min="12552" max="12800" width="9.23046875" style="5"/>
    <col min="12801" max="12801" width="6.3828125" style="5" customWidth="1"/>
    <col min="12802" max="12802" width="32.69140625" style="5" customWidth="1"/>
    <col min="12803" max="12803" width="27.07421875" style="5" customWidth="1"/>
    <col min="12804" max="12804" width="7.07421875" style="5" customWidth="1"/>
    <col min="12805" max="12805" width="11.921875" style="5" customWidth="1"/>
    <col min="12806" max="12806" width="24.23046875" style="5" customWidth="1"/>
    <col min="12807" max="12807" width="4.3828125" style="5" customWidth="1"/>
    <col min="12808" max="13056" width="9.23046875" style="5"/>
    <col min="13057" max="13057" width="6.3828125" style="5" customWidth="1"/>
    <col min="13058" max="13058" width="32.69140625" style="5" customWidth="1"/>
    <col min="13059" max="13059" width="27.07421875" style="5" customWidth="1"/>
    <col min="13060" max="13060" width="7.07421875" style="5" customWidth="1"/>
    <col min="13061" max="13061" width="11.921875" style="5" customWidth="1"/>
    <col min="13062" max="13062" width="24.23046875" style="5" customWidth="1"/>
    <col min="13063" max="13063" width="4.3828125" style="5" customWidth="1"/>
    <col min="13064" max="13312" width="9.23046875" style="5"/>
    <col min="13313" max="13313" width="6.3828125" style="5" customWidth="1"/>
    <col min="13314" max="13314" width="32.69140625" style="5" customWidth="1"/>
    <col min="13315" max="13315" width="27.07421875" style="5" customWidth="1"/>
    <col min="13316" max="13316" width="7.07421875" style="5" customWidth="1"/>
    <col min="13317" max="13317" width="11.921875" style="5" customWidth="1"/>
    <col min="13318" max="13318" width="24.23046875" style="5" customWidth="1"/>
    <col min="13319" max="13319" width="4.3828125" style="5" customWidth="1"/>
    <col min="13320" max="13568" width="9.23046875" style="5"/>
    <col min="13569" max="13569" width="6.3828125" style="5" customWidth="1"/>
    <col min="13570" max="13570" width="32.69140625" style="5" customWidth="1"/>
    <col min="13571" max="13571" width="27.07421875" style="5" customWidth="1"/>
    <col min="13572" max="13572" width="7.07421875" style="5" customWidth="1"/>
    <col min="13573" max="13573" width="11.921875" style="5" customWidth="1"/>
    <col min="13574" max="13574" width="24.23046875" style="5" customWidth="1"/>
    <col min="13575" max="13575" width="4.3828125" style="5" customWidth="1"/>
    <col min="13576" max="13824" width="9.23046875" style="5"/>
    <col min="13825" max="13825" width="6.3828125" style="5" customWidth="1"/>
    <col min="13826" max="13826" width="32.69140625" style="5" customWidth="1"/>
    <col min="13827" max="13827" width="27.07421875" style="5" customWidth="1"/>
    <col min="13828" max="13828" width="7.07421875" style="5" customWidth="1"/>
    <col min="13829" max="13829" width="11.921875" style="5" customWidth="1"/>
    <col min="13830" max="13830" width="24.23046875" style="5" customWidth="1"/>
    <col min="13831" max="13831" width="4.3828125" style="5" customWidth="1"/>
    <col min="13832" max="14080" width="9.23046875" style="5"/>
    <col min="14081" max="14081" width="6.3828125" style="5" customWidth="1"/>
    <col min="14082" max="14082" width="32.69140625" style="5" customWidth="1"/>
    <col min="14083" max="14083" width="27.07421875" style="5" customWidth="1"/>
    <col min="14084" max="14084" width="7.07421875" style="5" customWidth="1"/>
    <col min="14085" max="14085" width="11.921875" style="5" customWidth="1"/>
    <col min="14086" max="14086" width="24.23046875" style="5" customWidth="1"/>
    <col min="14087" max="14087" width="4.3828125" style="5" customWidth="1"/>
    <col min="14088" max="14336" width="9.23046875" style="5"/>
    <col min="14337" max="14337" width="6.3828125" style="5" customWidth="1"/>
    <col min="14338" max="14338" width="32.69140625" style="5" customWidth="1"/>
    <col min="14339" max="14339" width="27.07421875" style="5" customWidth="1"/>
    <col min="14340" max="14340" width="7.07421875" style="5" customWidth="1"/>
    <col min="14341" max="14341" width="11.921875" style="5" customWidth="1"/>
    <col min="14342" max="14342" width="24.23046875" style="5" customWidth="1"/>
    <col min="14343" max="14343" width="4.3828125" style="5" customWidth="1"/>
    <col min="14344" max="14592" width="9.23046875" style="5"/>
    <col min="14593" max="14593" width="6.3828125" style="5" customWidth="1"/>
    <col min="14594" max="14594" width="32.69140625" style="5" customWidth="1"/>
    <col min="14595" max="14595" width="27.07421875" style="5" customWidth="1"/>
    <col min="14596" max="14596" width="7.07421875" style="5" customWidth="1"/>
    <col min="14597" max="14597" width="11.921875" style="5" customWidth="1"/>
    <col min="14598" max="14598" width="24.23046875" style="5" customWidth="1"/>
    <col min="14599" max="14599" width="4.3828125" style="5" customWidth="1"/>
    <col min="14600" max="14848" width="9.23046875" style="5"/>
    <col min="14849" max="14849" width="6.3828125" style="5" customWidth="1"/>
    <col min="14850" max="14850" width="32.69140625" style="5" customWidth="1"/>
    <col min="14851" max="14851" width="27.07421875" style="5" customWidth="1"/>
    <col min="14852" max="14852" width="7.07421875" style="5" customWidth="1"/>
    <col min="14853" max="14853" width="11.921875" style="5" customWidth="1"/>
    <col min="14854" max="14854" width="24.23046875" style="5" customWidth="1"/>
    <col min="14855" max="14855" width="4.3828125" style="5" customWidth="1"/>
    <col min="14856" max="15104" width="9.23046875" style="5"/>
    <col min="15105" max="15105" width="6.3828125" style="5" customWidth="1"/>
    <col min="15106" max="15106" width="32.69140625" style="5" customWidth="1"/>
    <col min="15107" max="15107" width="27.07421875" style="5" customWidth="1"/>
    <col min="15108" max="15108" width="7.07421875" style="5" customWidth="1"/>
    <col min="15109" max="15109" width="11.921875" style="5" customWidth="1"/>
    <col min="15110" max="15110" width="24.23046875" style="5" customWidth="1"/>
    <col min="15111" max="15111" width="4.3828125" style="5" customWidth="1"/>
    <col min="15112" max="15360" width="9.23046875" style="5"/>
    <col min="15361" max="15361" width="6.3828125" style="5" customWidth="1"/>
    <col min="15362" max="15362" width="32.69140625" style="5" customWidth="1"/>
    <col min="15363" max="15363" width="27.07421875" style="5" customWidth="1"/>
    <col min="15364" max="15364" width="7.07421875" style="5" customWidth="1"/>
    <col min="15365" max="15365" width="11.921875" style="5" customWidth="1"/>
    <col min="15366" max="15366" width="24.23046875" style="5" customWidth="1"/>
    <col min="15367" max="15367" width="4.3828125" style="5" customWidth="1"/>
    <col min="15368" max="15616" width="9.23046875" style="5"/>
    <col min="15617" max="15617" width="6.3828125" style="5" customWidth="1"/>
    <col min="15618" max="15618" width="32.69140625" style="5" customWidth="1"/>
    <col min="15619" max="15619" width="27.07421875" style="5" customWidth="1"/>
    <col min="15620" max="15620" width="7.07421875" style="5" customWidth="1"/>
    <col min="15621" max="15621" width="11.921875" style="5" customWidth="1"/>
    <col min="15622" max="15622" width="24.23046875" style="5" customWidth="1"/>
    <col min="15623" max="15623" width="4.3828125" style="5" customWidth="1"/>
    <col min="15624" max="15872" width="9.23046875" style="5"/>
    <col min="15873" max="15873" width="6.3828125" style="5" customWidth="1"/>
    <col min="15874" max="15874" width="32.69140625" style="5" customWidth="1"/>
    <col min="15875" max="15875" width="27.07421875" style="5" customWidth="1"/>
    <col min="15876" max="15876" width="7.07421875" style="5" customWidth="1"/>
    <col min="15877" max="15877" width="11.921875" style="5" customWidth="1"/>
    <col min="15878" max="15878" width="24.23046875" style="5" customWidth="1"/>
    <col min="15879" max="15879" width="4.3828125" style="5" customWidth="1"/>
    <col min="15880" max="16128" width="9.23046875" style="5"/>
    <col min="16129" max="16129" width="6.3828125" style="5" customWidth="1"/>
    <col min="16130" max="16130" width="32.69140625" style="5" customWidth="1"/>
    <col min="16131" max="16131" width="27.07421875" style="5" customWidth="1"/>
    <col min="16132" max="16132" width="7.07421875" style="5" customWidth="1"/>
    <col min="16133" max="16133" width="11.921875" style="5" customWidth="1"/>
    <col min="16134" max="16134" width="24.23046875" style="5" customWidth="1"/>
    <col min="16135" max="16135" width="4.3828125" style="5" customWidth="1"/>
    <col min="16136" max="16384" width="9.23046875" style="5"/>
  </cols>
  <sheetData>
    <row r="1" spans="1:5" ht="20.149999999999999" customHeight="1">
      <c r="A1" s="1"/>
      <c r="B1" s="2"/>
      <c r="C1" s="2"/>
      <c r="D1" s="3" t="s">
        <v>0</v>
      </c>
      <c r="E1" s="4"/>
    </row>
    <row r="2" spans="1:5" ht="15" customHeight="1">
      <c r="A2" s="6" t="s">
        <v>1</v>
      </c>
      <c r="B2" s="2"/>
      <c r="C2" s="2"/>
      <c r="D2" s="2"/>
      <c r="E2" s="7"/>
    </row>
    <row r="3" spans="1:5" ht="20.149999999999999" customHeight="1">
      <c r="A3" s="8"/>
      <c r="B3" s="9"/>
      <c r="C3" s="10"/>
      <c r="D3" s="2"/>
      <c r="E3" s="7"/>
    </row>
    <row r="4" spans="1:5" ht="23.15" customHeight="1">
      <c r="A4" s="6" t="s">
        <v>2</v>
      </c>
      <c r="B4" s="2"/>
      <c r="C4" s="2"/>
      <c r="D4" s="2"/>
      <c r="E4" s="7"/>
    </row>
    <row r="5" spans="1:5" ht="20.149999999999999" customHeight="1">
      <c r="A5" s="1"/>
      <c r="B5" s="11"/>
      <c r="C5" s="12"/>
      <c r="D5" s="2"/>
      <c r="E5" s="7"/>
    </row>
    <row r="6" spans="1:5" ht="14">
      <c r="A6" s="1"/>
      <c r="B6" s="13" t="s">
        <v>3</v>
      </c>
      <c r="C6" s="13" t="s">
        <v>4</v>
      </c>
      <c r="D6" s="2"/>
      <c r="E6" s="7"/>
    </row>
    <row r="7" spans="1:5" ht="5.15" customHeight="1">
      <c r="A7" s="14"/>
      <c r="B7" s="2"/>
      <c r="C7" s="2"/>
      <c r="D7" s="2"/>
      <c r="E7" s="7"/>
    </row>
    <row r="8" spans="1:5" ht="24" customHeight="1">
      <c r="A8" s="15" t="s">
        <v>5</v>
      </c>
      <c r="B8" s="16"/>
      <c r="C8" s="17" t="s">
        <v>6</v>
      </c>
      <c r="D8" s="18"/>
      <c r="E8" s="7"/>
    </row>
    <row r="9" spans="1:5" ht="9" customHeight="1">
      <c r="A9" s="19"/>
      <c r="B9" s="20"/>
      <c r="C9" s="20"/>
      <c r="D9" s="20"/>
      <c r="E9" s="21"/>
    </row>
    <row r="10" spans="1:5" ht="15.75" customHeight="1">
      <c r="A10" s="22" t="s">
        <v>7</v>
      </c>
      <c r="B10" s="20" t="s">
        <v>8</v>
      </c>
      <c r="C10" s="23"/>
      <c r="D10" s="23"/>
      <c r="E10" s="24"/>
    </row>
    <row r="11" spans="1:5" ht="15.75" customHeight="1">
      <c r="A11" s="22" t="s">
        <v>9</v>
      </c>
      <c r="B11" s="20" t="s">
        <v>10</v>
      </c>
      <c r="C11" s="25"/>
      <c r="D11" s="26" t="s">
        <v>11</v>
      </c>
      <c r="E11" s="24"/>
    </row>
    <row r="12" spans="1:5" ht="15.75" customHeight="1">
      <c r="A12" s="22" t="s">
        <v>12</v>
      </c>
      <c r="B12" s="20" t="s">
        <v>13</v>
      </c>
      <c r="C12" s="25"/>
      <c r="D12" s="26" t="s">
        <v>14</v>
      </c>
      <c r="E12" s="24"/>
    </row>
    <row r="13" spans="1:5" ht="15.75" customHeight="1">
      <c r="A13" s="22" t="s">
        <v>15</v>
      </c>
      <c r="B13" s="20" t="s">
        <v>16</v>
      </c>
      <c r="C13" s="25"/>
      <c r="D13" s="26" t="s">
        <v>17</v>
      </c>
      <c r="E13" s="27"/>
    </row>
    <row r="14" spans="1:5" ht="15.75" customHeight="1">
      <c r="A14" s="22" t="s">
        <v>18</v>
      </c>
      <c r="B14" s="20" t="s">
        <v>19</v>
      </c>
      <c r="C14" s="25"/>
      <c r="D14" s="26" t="s">
        <v>20</v>
      </c>
      <c r="E14" s="24"/>
    </row>
    <row r="15" spans="1:5" ht="27.75" customHeight="1">
      <c r="A15" s="22" t="s">
        <v>21</v>
      </c>
      <c r="B15" s="20" t="s">
        <v>22</v>
      </c>
      <c r="C15" s="28" t="s">
        <v>23</v>
      </c>
      <c r="D15" s="29"/>
      <c r="E15" s="24"/>
    </row>
    <row r="16" spans="1:5" ht="15.75" customHeight="1">
      <c r="A16" s="22" t="s">
        <v>24</v>
      </c>
      <c r="B16" s="20" t="s">
        <v>25</v>
      </c>
      <c r="C16" s="25"/>
      <c r="D16" s="25"/>
      <c r="E16" s="30"/>
    </row>
    <row r="17" spans="1:7" ht="15.75" customHeight="1">
      <c r="A17" s="22" t="s">
        <v>26</v>
      </c>
      <c r="B17" s="20" t="s">
        <v>27</v>
      </c>
      <c r="C17" s="31" t="s">
        <v>28</v>
      </c>
      <c r="D17" s="32"/>
      <c r="E17" s="24"/>
    </row>
    <row r="18" spans="1:7" ht="15.75" customHeight="1">
      <c r="A18" s="2"/>
      <c r="B18" s="2"/>
      <c r="C18" s="33" t="s">
        <v>29</v>
      </c>
      <c r="D18" s="2"/>
      <c r="E18" s="2"/>
    </row>
    <row r="19" spans="1:7" ht="15.75" customHeight="1">
      <c r="A19" s="19"/>
      <c r="B19" s="34" t="str">
        <f>IF(OR(E211&gt;0,D211&gt;0),"ATTENZIONE ! ! !   Riempire tutti i campi di questa sezione","")</f>
        <v>ATTENZIONE ! ! !   Riempire tutti i campi di questa sezione</v>
      </c>
      <c r="C19" s="35"/>
      <c r="D19" s="2"/>
      <c r="E19" s="7"/>
    </row>
    <row r="20" spans="1:7" ht="15.75" customHeight="1">
      <c r="A20" s="19" t="s">
        <v>30</v>
      </c>
      <c r="B20" s="20" t="s">
        <v>31</v>
      </c>
      <c r="C20" s="23"/>
      <c r="D20" s="23"/>
      <c r="E20" s="36">
        <v>0</v>
      </c>
    </row>
    <row r="21" spans="1:7" ht="15.75" customHeight="1">
      <c r="A21" s="19" t="s">
        <v>32</v>
      </c>
      <c r="B21" s="37" t="s">
        <v>33</v>
      </c>
      <c r="C21" s="23"/>
      <c r="D21" s="23"/>
      <c r="E21" s="36">
        <v>0</v>
      </c>
    </row>
    <row r="22" spans="1:7" ht="15.75" customHeight="1">
      <c r="A22" s="19" t="s">
        <v>34</v>
      </c>
      <c r="B22" s="37" t="s">
        <v>35</v>
      </c>
      <c r="C22" s="2"/>
      <c r="D22" s="38"/>
      <c r="E22" s="36">
        <v>0</v>
      </c>
    </row>
    <row r="23" spans="1:7" ht="15.75" customHeight="1">
      <c r="A23" s="19" t="s">
        <v>36</v>
      </c>
      <c r="B23" s="20" t="s">
        <v>37</v>
      </c>
      <c r="C23" s="39" t="s">
        <v>38</v>
      </c>
      <c r="D23" s="2"/>
      <c r="E23" s="36">
        <v>0</v>
      </c>
    </row>
    <row r="24" spans="1:7" ht="15.75" customHeight="1">
      <c r="A24" s="19" t="s">
        <v>39</v>
      </c>
      <c r="B24" s="20" t="s">
        <v>40</v>
      </c>
      <c r="C24" s="23"/>
      <c r="D24" s="23"/>
      <c r="E24" s="36">
        <v>0</v>
      </c>
    </row>
    <row r="25" spans="1:7" ht="15.75" customHeight="1">
      <c r="A25" s="19" t="s">
        <v>41</v>
      </c>
      <c r="B25" s="20" t="s">
        <v>42</v>
      </c>
      <c r="C25" s="23"/>
      <c r="D25" s="23"/>
      <c r="E25" s="40">
        <v>0</v>
      </c>
    </row>
    <row r="26" spans="1:7" ht="15.75" customHeight="1">
      <c r="A26" s="19" t="s">
        <v>43</v>
      </c>
      <c r="B26" s="20" t="s">
        <v>44</v>
      </c>
      <c r="C26" s="32"/>
      <c r="D26" s="32"/>
      <c r="E26" s="40">
        <v>0</v>
      </c>
    </row>
    <row r="27" spans="1:7" ht="15.75" customHeight="1" thickBot="1">
      <c r="A27" s="19" t="s">
        <v>45</v>
      </c>
      <c r="B27" s="20" t="s">
        <v>46</v>
      </c>
      <c r="C27" s="32"/>
      <c r="D27" s="32"/>
      <c r="E27" s="40">
        <v>0</v>
      </c>
    </row>
    <row r="28" spans="1:7" s="45" customFormat="1" ht="15.75" customHeight="1" thickBot="1">
      <c r="A28" s="41" t="s">
        <v>47</v>
      </c>
      <c r="B28" s="42" t="s">
        <v>48</v>
      </c>
      <c r="C28" s="23"/>
      <c r="D28" s="23"/>
      <c r="E28" s="43" t="str">
        <f>IF(OR(E211&gt;0,E212&gt;0),"ATTENZIONE",SUM(E20:E27))</f>
        <v>ATTENZIONE</v>
      </c>
      <c r="F28" s="44"/>
    </row>
    <row r="29" spans="1:7" s="45" customFormat="1" ht="15.75" customHeight="1">
      <c r="A29" s="41"/>
      <c r="B29" s="34" t="str">
        <f>IF(E212&gt;0,"ATTENZIONE ! ! !   Riempire tutti i campi di questa sezione","")</f>
        <v/>
      </c>
      <c r="C29" s="46"/>
      <c r="D29" s="46"/>
      <c r="E29" s="47"/>
      <c r="F29" s="44"/>
    </row>
    <row r="30" spans="1:7" s="45" customFormat="1" ht="15.75" customHeight="1">
      <c r="A30" s="41" t="s">
        <v>49</v>
      </c>
      <c r="B30" s="42" t="s">
        <v>50</v>
      </c>
      <c r="C30" s="48" t="s">
        <v>51</v>
      </c>
      <c r="D30" s="19"/>
      <c r="E30" s="49">
        <v>13</v>
      </c>
      <c r="F30" s="44"/>
    </row>
    <row r="31" spans="1:7" ht="15.75" customHeight="1">
      <c r="A31" s="19"/>
      <c r="B31" s="37"/>
      <c r="C31" s="33" t="s">
        <v>29</v>
      </c>
      <c r="D31" s="50"/>
      <c r="E31" s="13" t="s">
        <v>52</v>
      </c>
      <c r="F31" s="44"/>
      <c r="G31" s="45"/>
    </row>
    <row r="32" spans="1:7" ht="8.15" customHeight="1">
      <c r="A32" s="1"/>
      <c r="B32" s="51" t="str">
        <f>IF(OR(D213&gt;0,E213&gt;0),"ATTENZIONE ! ! !   Riempire tutti i campi di questa sezione","")</f>
        <v/>
      </c>
      <c r="C32" s="52"/>
      <c r="D32" s="2"/>
      <c r="E32" s="7"/>
      <c r="G32" s="45"/>
    </row>
    <row r="33" spans="1:6" s="45" customFormat="1" ht="15.75" customHeight="1" thickBot="1">
      <c r="A33" s="53" t="s">
        <v>53</v>
      </c>
      <c r="B33" s="54" t="s">
        <v>54</v>
      </c>
      <c r="C33" s="55"/>
      <c r="D33" s="55"/>
      <c r="E33" s="56" t="e">
        <f>IF(OR(D213&gt;0,E213&gt;0),"ATTENZIONE",E28*E30)</f>
        <v>#VALUE!</v>
      </c>
      <c r="F33" s="5"/>
    </row>
    <row r="34" spans="1:6" ht="5.15" customHeight="1" thickTop="1">
      <c r="A34" s="19"/>
      <c r="B34" s="37"/>
      <c r="C34" s="37"/>
      <c r="D34" s="37"/>
      <c r="E34" s="57"/>
    </row>
    <row r="35" spans="1:6" ht="15.75" customHeight="1">
      <c r="A35" s="19" t="s">
        <v>55</v>
      </c>
      <c r="B35" s="37" t="s">
        <v>56</v>
      </c>
      <c r="C35" s="58" t="s">
        <v>57</v>
      </c>
      <c r="D35" s="59">
        <v>0.2898</v>
      </c>
      <c r="E35" s="57" t="e">
        <f>E33*$D$35</f>
        <v>#VALUE!</v>
      </c>
    </row>
    <row r="36" spans="1:6" ht="15.75" customHeight="1">
      <c r="A36" s="19" t="s">
        <v>58</v>
      </c>
      <c r="B36" s="37" t="s">
        <v>59</v>
      </c>
      <c r="C36" s="58" t="s">
        <v>57</v>
      </c>
      <c r="D36" s="59">
        <v>5.0000000000000001E-3</v>
      </c>
      <c r="E36" s="57" t="e">
        <f>E33*$D$36</f>
        <v>#VALUE!</v>
      </c>
    </row>
    <row r="37" spans="1:6" ht="5.15" customHeight="1">
      <c r="A37" s="19"/>
      <c r="B37" s="60" t="str">
        <f>IF(C214&gt;0,"ATTENZIONE ! ! !   Riempire tutti i campi di questa sezione","")</f>
        <v/>
      </c>
      <c r="C37" s="61"/>
      <c r="D37" s="2"/>
      <c r="E37" s="57"/>
    </row>
    <row r="38" spans="1:6" ht="15.75" customHeight="1" thickBot="1">
      <c r="A38" s="53" t="s">
        <v>60</v>
      </c>
      <c r="B38" s="54" t="s">
        <v>61</v>
      </c>
      <c r="C38" s="55"/>
      <c r="D38" s="55"/>
      <c r="E38" s="56" t="e">
        <f>IF(C214&gt;0,"ATTENZIONE",SUM(E35:E36))</f>
        <v>#VALUE!</v>
      </c>
    </row>
    <row r="39" spans="1:6" ht="8.15" customHeight="1" thickTop="1">
      <c r="A39" s="19"/>
      <c r="B39" s="37"/>
      <c r="C39" s="37"/>
      <c r="D39" s="37"/>
      <c r="E39" s="57"/>
    </row>
    <row r="40" spans="1:6" ht="15.75" customHeight="1" thickBot="1">
      <c r="A40" s="53" t="s">
        <v>62</v>
      </c>
      <c r="B40" s="54" t="s">
        <v>63</v>
      </c>
      <c r="C40" s="62"/>
      <c r="D40" s="63" t="s">
        <v>64</v>
      </c>
      <c r="E40" s="56" t="e">
        <f>(E33/13.5)-(E33*0.005)</f>
        <v>#VALUE!</v>
      </c>
    </row>
    <row r="41" spans="1:6" ht="8.15" customHeight="1" thickTop="1">
      <c r="A41" s="64"/>
      <c r="B41" s="65"/>
      <c r="C41" s="65"/>
      <c r="D41" s="65"/>
      <c r="E41" s="66"/>
    </row>
    <row r="42" spans="1:6" ht="3" customHeight="1">
      <c r="A42" s="67"/>
      <c r="B42" s="68"/>
      <c r="C42" s="68"/>
      <c r="D42" s="68"/>
      <c r="E42" s="69"/>
    </row>
    <row r="43" spans="1:6" ht="15.75" customHeight="1">
      <c r="A43" s="70" t="s">
        <v>65</v>
      </c>
      <c r="B43" s="71" t="s">
        <v>66</v>
      </c>
      <c r="C43" s="72" t="s">
        <v>67</v>
      </c>
      <c r="D43" s="73">
        <v>0</v>
      </c>
      <c r="E43" s="74" t="e">
        <f>IF(E215&gt;0,"ATTENZIONE",(E33+E38)*$D$43)</f>
        <v>#VALUE!</v>
      </c>
    </row>
    <row r="44" spans="1:6" ht="3" customHeight="1" thickBot="1">
      <c r="A44" s="75"/>
      <c r="B44" s="76" t="str">
        <f>IF(E215&gt;0,"ATTENZIONE ! ! !   Riempire tutti i campi di questa sezione","")</f>
        <v/>
      </c>
      <c r="C44" s="77"/>
      <c r="D44" s="77"/>
      <c r="E44" s="78"/>
    </row>
    <row r="45" spans="1:6" ht="8.15" customHeight="1" thickTop="1">
      <c r="A45" s="19"/>
      <c r="B45" s="37"/>
      <c r="C45" s="37"/>
      <c r="D45" s="37"/>
      <c r="E45" s="57"/>
    </row>
    <row r="46" spans="1:6" s="45" customFormat="1" ht="20.149999999999999" customHeight="1" thickBot="1">
      <c r="A46" s="79" t="s">
        <v>68</v>
      </c>
      <c r="B46" s="80" t="s">
        <v>69</v>
      </c>
      <c r="C46" s="81" t="s">
        <v>70</v>
      </c>
      <c r="D46" s="82"/>
      <c r="E46" s="83" t="e">
        <f>E33+E38+E40+E43</f>
        <v>#VALUE!</v>
      </c>
      <c r="F46" s="5"/>
    </row>
    <row r="47" spans="1:6" ht="5.15" customHeight="1" thickTop="1">
      <c r="A47" s="84"/>
      <c r="B47" s="85"/>
      <c r="C47" s="85"/>
      <c r="D47" s="85"/>
      <c r="E47" s="86"/>
    </row>
    <row r="48" spans="1:6" ht="15.75" customHeight="1">
      <c r="A48" s="19"/>
      <c r="B48" s="37" t="s">
        <v>71</v>
      </c>
      <c r="C48" s="37"/>
      <c r="D48" s="37"/>
      <c r="E48" s="87">
        <v>1872</v>
      </c>
    </row>
    <row r="49" spans="1:5" ht="15.75" customHeight="1">
      <c r="A49" s="19"/>
      <c r="B49" s="37" t="s">
        <v>72</v>
      </c>
      <c r="C49" s="37"/>
      <c r="D49" s="37"/>
      <c r="E49" s="87">
        <v>216</v>
      </c>
    </row>
    <row r="50" spans="1:5" ht="15.75" customHeight="1" thickBot="1">
      <c r="A50" s="19"/>
      <c r="B50" s="37" t="s">
        <v>73</v>
      </c>
      <c r="C50" s="37"/>
      <c r="D50" s="37"/>
      <c r="E50" s="88">
        <v>66</v>
      </c>
    </row>
    <row r="51" spans="1:5" ht="15.75" customHeight="1" thickBot="1">
      <c r="A51" s="19" t="s">
        <v>74</v>
      </c>
      <c r="B51" s="37" t="s">
        <v>75</v>
      </c>
      <c r="C51" s="48" t="s">
        <v>76</v>
      </c>
      <c r="D51" s="2"/>
      <c r="E51" s="89">
        <f>E48-E49-E50</f>
        <v>1590</v>
      </c>
    </row>
    <row r="52" spans="1:5" ht="15.75" customHeight="1">
      <c r="A52" s="19"/>
      <c r="B52" s="37"/>
      <c r="C52" s="13" t="s">
        <v>29</v>
      </c>
      <c r="D52" s="90"/>
      <c r="E52" s="13" t="s">
        <v>77</v>
      </c>
    </row>
    <row r="53" spans="1:5" ht="8.15" customHeight="1" thickBot="1">
      <c r="A53" s="91"/>
      <c r="B53" s="92" t="str">
        <f>IF(OR(D216&gt;0,E216&gt;0),"ATTENZIONE ! ! !   Riempire tutti i campi di questa sezione","")</f>
        <v/>
      </c>
      <c r="C53" s="93"/>
      <c r="D53" s="94"/>
      <c r="E53" s="95"/>
    </row>
    <row r="54" spans="1:5" ht="8.15" customHeight="1" thickTop="1">
      <c r="A54" s="19"/>
      <c r="B54" s="37"/>
      <c r="C54" s="37"/>
      <c r="D54" s="37"/>
      <c r="E54" s="57"/>
    </row>
    <row r="55" spans="1:5" ht="21.75" customHeight="1" thickBot="1">
      <c r="A55" s="96" t="s">
        <v>78</v>
      </c>
      <c r="B55" s="97" t="s">
        <v>79</v>
      </c>
      <c r="C55" s="96" t="s">
        <v>80</v>
      </c>
      <c r="D55" s="97"/>
      <c r="E55" s="98" t="e">
        <f>IF(OR(D216&gt;0,E216&gt;0),"ATTENZIONE",E46/E51)</f>
        <v>#VALUE!</v>
      </c>
    </row>
    <row r="57" spans="1:5">
      <c r="E57" s="100"/>
    </row>
    <row r="58" spans="1:5">
      <c r="E58" s="100"/>
    </row>
    <row r="59" spans="1:5">
      <c r="E59" s="100"/>
    </row>
    <row r="60" spans="1:5">
      <c r="E60" s="100"/>
    </row>
    <row r="61" spans="1:5">
      <c r="E61" s="100"/>
    </row>
    <row r="62" spans="1:5">
      <c r="E62" s="100"/>
    </row>
    <row r="63" spans="1:5">
      <c r="E63" s="100"/>
    </row>
    <row r="64" spans="1:5">
      <c r="E64" s="100"/>
    </row>
    <row r="65" spans="5:5">
      <c r="E65" s="100"/>
    </row>
    <row r="66" spans="5:5">
      <c r="E66" s="100"/>
    </row>
    <row r="67" spans="5:5">
      <c r="E67" s="100"/>
    </row>
    <row r="68" spans="5:5">
      <c r="E68" s="100"/>
    </row>
    <row r="69" spans="5:5">
      <c r="E69" s="100"/>
    </row>
    <row r="70" spans="5:5">
      <c r="E70" s="100"/>
    </row>
    <row r="71" spans="5:5">
      <c r="E71" s="100"/>
    </row>
    <row r="72" spans="5:5">
      <c r="E72" s="100"/>
    </row>
    <row r="73" spans="5:5">
      <c r="E73" s="100"/>
    </row>
    <row r="74" spans="5:5">
      <c r="E74" s="100"/>
    </row>
    <row r="75" spans="5:5">
      <c r="E75" s="100"/>
    </row>
    <row r="76" spans="5:5">
      <c r="E76" s="100"/>
    </row>
    <row r="77" spans="5:5">
      <c r="E77" s="100"/>
    </row>
    <row r="78" spans="5:5">
      <c r="E78" s="100"/>
    </row>
    <row r="79" spans="5:5">
      <c r="E79" s="100"/>
    </row>
    <row r="80" spans="5:5">
      <c r="E80" s="100"/>
    </row>
    <row r="81" spans="5:5">
      <c r="E81" s="100"/>
    </row>
    <row r="82" spans="5:5">
      <c r="E82" s="100"/>
    </row>
    <row r="83" spans="5:5">
      <c r="E83" s="100"/>
    </row>
    <row r="84" spans="5:5">
      <c r="E84" s="100"/>
    </row>
    <row r="85" spans="5:5">
      <c r="E85" s="100"/>
    </row>
    <row r="86" spans="5:5">
      <c r="E86" s="100"/>
    </row>
    <row r="87" spans="5:5">
      <c r="E87" s="100"/>
    </row>
    <row r="88" spans="5:5">
      <c r="E88" s="100"/>
    </row>
    <row r="89" spans="5:5">
      <c r="E89" s="100"/>
    </row>
    <row r="90" spans="5:5">
      <c r="E90" s="100"/>
    </row>
    <row r="91" spans="5:5">
      <c r="E91" s="100"/>
    </row>
    <row r="92" spans="5:5">
      <c r="E92" s="100"/>
    </row>
    <row r="93" spans="5:5">
      <c r="E93" s="100"/>
    </row>
    <row r="94" spans="5:5">
      <c r="E94" s="100"/>
    </row>
    <row r="95" spans="5:5">
      <c r="E95" s="100"/>
    </row>
    <row r="96" spans="5:5">
      <c r="E96" s="100"/>
    </row>
    <row r="97" spans="5:5">
      <c r="E97" s="100"/>
    </row>
    <row r="98" spans="5:5">
      <c r="E98" s="100"/>
    </row>
    <row r="99" spans="5:5">
      <c r="E99" s="100"/>
    </row>
    <row r="100" spans="5:5">
      <c r="E100" s="100"/>
    </row>
    <row r="101" spans="5:5">
      <c r="E101" s="100"/>
    </row>
    <row r="102" spans="5:5">
      <c r="E102" s="100"/>
    </row>
    <row r="103" spans="5:5">
      <c r="E103" s="100"/>
    </row>
    <row r="104" spans="5:5">
      <c r="E104" s="100"/>
    </row>
    <row r="105" spans="5:5">
      <c r="E105" s="100"/>
    </row>
    <row r="106" spans="5:5">
      <c r="E106" s="100"/>
    </row>
    <row r="107" spans="5:5">
      <c r="E107" s="100"/>
    </row>
    <row r="108" spans="5:5">
      <c r="E108" s="100"/>
    </row>
    <row r="109" spans="5:5">
      <c r="E109" s="100"/>
    </row>
    <row r="110" spans="5:5">
      <c r="E110" s="100"/>
    </row>
    <row r="111" spans="5:5">
      <c r="E111" s="100"/>
    </row>
    <row r="112" spans="5:5">
      <c r="E112" s="100"/>
    </row>
    <row r="113" spans="5:5">
      <c r="E113" s="100"/>
    </row>
    <row r="114" spans="5:5">
      <c r="E114" s="100"/>
    </row>
    <row r="115" spans="5:5">
      <c r="E115" s="100"/>
    </row>
    <row r="116" spans="5:5">
      <c r="E116" s="100"/>
    </row>
    <row r="117" spans="5:5">
      <c r="E117" s="100"/>
    </row>
    <row r="118" spans="5:5">
      <c r="E118" s="100"/>
    </row>
    <row r="119" spans="5:5">
      <c r="E119" s="100"/>
    </row>
    <row r="120" spans="5:5">
      <c r="E120" s="100"/>
    </row>
    <row r="121" spans="5:5">
      <c r="E121" s="100"/>
    </row>
    <row r="122" spans="5:5">
      <c r="E122" s="100"/>
    </row>
    <row r="123" spans="5:5">
      <c r="E123" s="100"/>
    </row>
    <row r="124" spans="5:5">
      <c r="E124" s="100"/>
    </row>
    <row r="125" spans="5:5">
      <c r="E125" s="100"/>
    </row>
    <row r="126" spans="5:5">
      <c r="E126" s="100"/>
    </row>
    <row r="127" spans="5:5">
      <c r="E127" s="100"/>
    </row>
    <row r="128" spans="5:5">
      <c r="E128" s="100"/>
    </row>
    <row r="129" spans="5:5">
      <c r="E129" s="100"/>
    </row>
    <row r="130" spans="5:5">
      <c r="E130" s="100"/>
    </row>
    <row r="131" spans="5:5">
      <c r="E131" s="100"/>
    </row>
    <row r="132" spans="5:5">
      <c r="E132" s="100"/>
    </row>
    <row r="133" spans="5:5">
      <c r="E133" s="100"/>
    </row>
    <row r="134" spans="5:5">
      <c r="E134" s="100"/>
    </row>
    <row r="135" spans="5:5">
      <c r="E135" s="100"/>
    </row>
    <row r="136" spans="5:5">
      <c r="E136" s="100"/>
    </row>
    <row r="137" spans="5:5">
      <c r="E137" s="100"/>
    </row>
    <row r="138" spans="5:5">
      <c r="E138" s="100"/>
    </row>
    <row r="139" spans="5:5">
      <c r="E139" s="100"/>
    </row>
    <row r="140" spans="5:5">
      <c r="E140" s="100"/>
    </row>
    <row r="141" spans="5:5">
      <c r="E141" s="100"/>
    </row>
    <row r="142" spans="5:5">
      <c r="E142" s="100"/>
    </row>
    <row r="143" spans="5:5">
      <c r="E143" s="100"/>
    </row>
    <row r="144" spans="5:5">
      <c r="E144" s="100"/>
    </row>
    <row r="145" spans="5:5">
      <c r="E145" s="100"/>
    </row>
    <row r="146" spans="5:5">
      <c r="E146" s="100"/>
    </row>
    <row r="147" spans="5:5">
      <c r="E147" s="100"/>
    </row>
    <row r="148" spans="5:5">
      <c r="E148" s="100"/>
    </row>
    <row r="149" spans="5:5">
      <c r="E149" s="100"/>
    </row>
    <row r="150" spans="5:5">
      <c r="E150" s="100"/>
    </row>
    <row r="151" spans="5:5">
      <c r="E151" s="100"/>
    </row>
    <row r="152" spans="5:5">
      <c r="E152" s="100"/>
    </row>
    <row r="153" spans="5:5">
      <c r="E153" s="100"/>
    </row>
    <row r="154" spans="5:5">
      <c r="E154" s="100"/>
    </row>
    <row r="155" spans="5:5">
      <c r="E155" s="100"/>
    </row>
    <row r="156" spans="5:5">
      <c r="E156" s="100"/>
    </row>
    <row r="157" spans="5:5">
      <c r="E157" s="100"/>
    </row>
    <row r="158" spans="5:5">
      <c r="E158" s="100"/>
    </row>
    <row r="159" spans="5:5">
      <c r="E159" s="100"/>
    </row>
    <row r="160" spans="5:5">
      <c r="E160" s="100"/>
    </row>
    <row r="161" spans="5:5">
      <c r="E161" s="100"/>
    </row>
    <row r="162" spans="5:5">
      <c r="E162" s="100"/>
    </row>
    <row r="163" spans="5:5">
      <c r="E163" s="100"/>
    </row>
    <row r="164" spans="5:5">
      <c r="E164" s="100"/>
    </row>
    <row r="165" spans="5:5">
      <c r="E165" s="100"/>
    </row>
    <row r="166" spans="5:5">
      <c r="E166" s="100"/>
    </row>
    <row r="167" spans="5:5">
      <c r="E167" s="100"/>
    </row>
    <row r="168" spans="5:5">
      <c r="E168" s="100"/>
    </row>
    <row r="169" spans="5:5">
      <c r="E169" s="100"/>
    </row>
    <row r="170" spans="5:5">
      <c r="E170" s="100"/>
    </row>
    <row r="171" spans="5:5">
      <c r="E171" s="100"/>
    </row>
    <row r="172" spans="5:5">
      <c r="E172" s="100"/>
    </row>
    <row r="173" spans="5:5">
      <c r="E173" s="100"/>
    </row>
    <row r="174" spans="5:5">
      <c r="E174" s="100"/>
    </row>
    <row r="175" spans="5:5">
      <c r="E175" s="100"/>
    </row>
    <row r="176" spans="5:5">
      <c r="E176" s="100"/>
    </row>
    <row r="177" spans="5:5">
      <c r="E177" s="100"/>
    </row>
    <row r="178" spans="5:5">
      <c r="E178" s="100"/>
    </row>
    <row r="179" spans="5:5">
      <c r="E179" s="100"/>
    </row>
    <row r="180" spans="5:5">
      <c r="E180" s="100"/>
    </row>
    <row r="181" spans="5:5">
      <c r="E181" s="100"/>
    </row>
    <row r="182" spans="5:5">
      <c r="E182" s="100"/>
    </row>
    <row r="183" spans="5:5">
      <c r="E183" s="100"/>
    </row>
    <row r="184" spans="5:5">
      <c r="E184" s="100"/>
    </row>
    <row r="185" spans="5:5">
      <c r="E185" s="100"/>
    </row>
    <row r="186" spans="5:5">
      <c r="E186" s="100"/>
    </row>
    <row r="187" spans="5:5">
      <c r="E187" s="100"/>
    </row>
    <row r="188" spans="5:5">
      <c r="E188" s="100"/>
    </row>
    <row r="189" spans="5:5">
      <c r="E189" s="100"/>
    </row>
    <row r="190" spans="5:5">
      <c r="E190" s="100"/>
    </row>
    <row r="191" spans="5:5">
      <c r="E191" s="100"/>
    </row>
    <row r="192" spans="5:5">
      <c r="E192" s="100"/>
    </row>
    <row r="193" spans="5:5">
      <c r="E193" s="100"/>
    </row>
    <row r="194" spans="5:5">
      <c r="E194" s="100"/>
    </row>
    <row r="195" spans="5:5">
      <c r="E195" s="100"/>
    </row>
    <row r="196" spans="5:5">
      <c r="E196" s="100"/>
    </row>
    <row r="197" spans="5:5">
      <c r="E197" s="100"/>
    </row>
    <row r="198" spans="5:5">
      <c r="E198" s="100"/>
    </row>
    <row r="199" spans="5:5">
      <c r="E199" s="100"/>
    </row>
    <row r="200" spans="5:5">
      <c r="E200" s="100"/>
    </row>
    <row r="201" spans="5:5">
      <c r="E201" s="100"/>
    </row>
    <row r="202" spans="5:5">
      <c r="E202" s="100"/>
    </row>
    <row r="203" spans="5:5">
      <c r="E203" s="100"/>
    </row>
    <row r="204" spans="5:5">
      <c r="E204" s="100"/>
    </row>
    <row r="205" spans="5:5">
      <c r="E205" s="100"/>
    </row>
    <row r="206" spans="5:5">
      <c r="E206" s="100"/>
    </row>
    <row r="207" spans="5:5">
      <c r="E207" s="100"/>
    </row>
    <row r="209" spans="3:5">
      <c r="E209" s="101"/>
    </row>
    <row r="211" spans="3:5" ht="15.5">
      <c r="D211" s="102">
        <f>COUNTBLANK(C17:C17)</f>
        <v>0</v>
      </c>
      <c r="E211" s="103">
        <f>COUNTBLANK(E10:E17)</f>
        <v>8</v>
      </c>
    </row>
    <row r="212" spans="3:5" ht="15.5">
      <c r="E212" s="104">
        <f>COUNTBLANK(E20:E27)</f>
        <v>0</v>
      </c>
    </row>
    <row r="213" spans="3:5" ht="15.5">
      <c r="D213" s="102">
        <f>COUNTBLANK(C30)</f>
        <v>0</v>
      </c>
      <c r="E213" s="102">
        <f>COUNTBLANK(E30)</f>
        <v>0</v>
      </c>
    </row>
    <row r="214" spans="3:5" ht="15.5">
      <c r="C214" s="103">
        <f>COUNTBLANK(D35:D36)</f>
        <v>0</v>
      </c>
    </row>
    <row r="215" spans="3:5" ht="15.5">
      <c r="E215" s="106">
        <f>COUNTBLANK(D43)</f>
        <v>0</v>
      </c>
    </row>
    <row r="216" spans="3:5" ht="15.5">
      <c r="D216" s="102">
        <f>COUNTBLANK(C51)</f>
        <v>0</v>
      </c>
      <c r="E216" s="102">
        <f>COUNTBLANK(E51)</f>
        <v>0</v>
      </c>
    </row>
  </sheetData>
  <mergeCells count="16">
    <mergeCell ref="B32:C32"/>
    <mergeCell ref="B37:C37"/>
    <mergeCell ref="B44:D44"/>
    <mergeCell ref="B53:C53"/>
    <mergeCell ref="C20:D20"/>
    <mergeCell ref="C21:D21"/>
    <mergeCell ref="C24:D24"/>
    <mergeCell ref="C25:D25"/>
    <mergeCell ref="C28:D28"/>
    <mergeCell ref="B29:D29"/>
    <mergeCell ref="B3:C3"/>
    <mergeCell ref="A8:B8"/>
    <mergeCell ref="C8:D8"/>
    <mergeCell ref="C10:D10"/>
    <mergeCell ref="C15:D15"/>
    <mergeCell ref="B19:C19"/>
  </mergeCells>
  <printOptions horizontalCentered="1" verticalCentered="1"/>
  <pageMargins left="0.55118110236220474" right="0.55118110236220474" top="1.7716535433070868" bottom="0.78740157480314965" header="0.51181102362204722" footer="0.51181102362204722"/>
  <pageSetup paperSize="9" scale="80" orientation="portrait" horizontalDpi="4294967292" verticalDpi="4294967292" r:id="rId1"/>
  <headerFooter alignWithMargins="0">
    <oddHeader xml:space="preserve">&amp;L&amp;"Arial Narrow,Grassetto"&amp;16
Prospetto di calcolo del COSTO ORARIO EX ANTE
&amp;C&amp;G&amp;R&amp;"Arial Narrow,Corsivo"
</oddHeader>
    <oddFooter>&amp;R&amp;D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Calcolo Costo orario Dipendenti</vt:lpstr>
      <vt:lpstr>'Calcolo Costo orario Dipendenti'!Area_stampa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Andrea</cp:lastModifiedBy>
  <dcterms:created xsi:type="dcterms:W3CDTF">2022-09-14T13:47:51Z</dcterms:created>
  <dcterms:modified xsi:type="dcterms:W3CDTF">2022-09-14T13:48:10Z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2022-09-14T13:48:10Z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03b1514a-590d-40b3-921a-e8d5a9490513</vt:lpwstr>
  </property>
  <property fmtid="{D5CDD505-2E9C-101B-9397-08002B2CF9AE}" pid="7" name="MSIP_Label_defa4170-0d19-0005-0004-bc88714345d2_ActionId">
    <vt:lpwstr>86d52e12-47ca-463a-a9e9-2dd64b6fa5c3</vt:lpwstr>
  </property>
  <property fmtid="{D5CDD505-2E9C-101B-9397-08002B2CF9AE}" pid="8" name="MSIP_Label_defa4170-0d19-0005-0004-bc88714345d2_ContentBits">
    <vt:lpwstr>0</vt:lpwstr>
  </property>
</Properties>
</file>